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468" yWindow="240" windowWidth="19320" windowHeight="9912" tabRatio="605" firstSheet="6" activeTab="8"/>
  </bookViews>
  <sheets>
    <sheet name=" COMP ACADEMICO Y FORMACION" sheetId="3" r:id="rId1"/>
    <sheet name=" COMP INVESTIGACION" sheetId="4" r:id="rId2"/>
    <sheet name="EXTENSION" sheetId="12" r:id="rId3"/>
    <sheet name="GESTION LABORATORIOS " sheetId="6" r:id="rId4"/>
    <sheet name="COMP BIENESTAR UNIVERSITARIO" sheetId="7" r:id="rId5"/>
    <sheet name="COMP GESTION ESPACIOS FÍSICOS" sheetId="9" r:id="rId6"/>
    <sheet name=" COMP GESTION HOSPITAL UNIVER" sheetId="11" r:id="rId7"/>
    <sheet name="COMP GESTION ADTIVA Y ORG" sheetId="8" r:id="rId8"/>
    <sheet name="DECANATURA" sheetId="13" r:id="rId9"/>
  </sheets>
  <definedNames>
    <definedName name="ADMINISTRATIVA">#REF!</definedName>
    <definedName name="_xlnm.Print_Area" localSheetId="0">' COMP ACADEMICO Y FORMACION'!$A$1:$M$35</definedName>
    <definedName name="_xlnm.Print_Area" localSheetId="6">' COMP GESTION HOSPITAL UNIVER'!$A$1:$H$15</definedName>
    <definedName name="_xlnm.Print_Area" localSheetId="1">' COMP INVESTIGACION'!$A$1:$H$4</definedName>
    <definedName name="BIENESTAR_UNIVERSITARIO">' COMP ACADEMICO Y FORMACION'!#REF!</definedName>
    <definedName name="CIENCIA_TECNOLOGÍA_INNOVACIÓN_Y_CREACIÓN_ARTÍSTICA">' COMP ACADEMICO Y FORMACION'!#REF!</definedName>
    <definedName name="COMUNICACIÓN">' COMP ACADEMICO Y FORMACION'!#REF!</definedName>
    <definedName name="DESARROLLO_INSTITUCIONAL_PARA_FORTALECER_LA_PRESENCIA_EN_LA_NACIÓN">' COMP ACADEMICO Y FORMACION'!#REF!</definedName>
    <definedName name="DESARROLLO_ORGANIZACIONAL">' COMP ACADEMICO Y FORMACION'!#REF!</definedName>
    <definedName name="DIRECCIONAMIENTO_INSTITUCIONAL">' COMP ACADEMICO Y FORMACION'!#REF!</definedName>
    <definedName name="ESPECIALES">' COMP ACADEMICO Y FORMACION'!#REF!</definedName>
    <definedName name="EVALUACIÓN_MEDICIÓN_CONTROL_SEGUIMIENTO">' COMP ACADEMICO Y FORMACION'!#REF!</definedName>
    <definedName name="EXTENSIÓN">' COMP ACADEMICO Y FORMACION'!#REF!</definedName>
    <definedName name="FORMACIÓN">' COMP ACADEMICO Y FORMACION'!#REF!</definedName>
    <definedName name="FORMACIÓN_DE_EXCELENCIA">' COMP ACADEMICO Y FORMACION'!#REF!</definedName>
    <definedName name="GESTIÓN_ADMINISTRATIVA_FINANCIERA">' COMP ACADEMICO Y FORMACION'!#REF!</definedName>
    <definedName name="GESTIÓN_INFORMACIÓN">' COMP ACADEMICO Y FORMACION'!#REF!</definedName>
    <definedName name="GESTIÓN_JURÍDICA">' COMP ACADEMICO Y FORMACION'!#REF!</definedName>
    <definedName name="GESTIÓN_LABORATORIOS">' COMP ACADEMICO Y FORMACION'!#REF!</definedName>
    <definedName name="GESTIÓN_RECURSOS_SERVICIOS_BIBLIOTECARIOS">' COMP ACADEMICO Y FORMACION'!#REF!</definedName>
    <definedName name="GESTIÓN_TALENTO_HUMANO">' COMP ACADEMICO Y FORMACION'!#REF!</definedName>
    <definedName name="INTERNACIONALIZACIÓN">' COMP ACADEMICO Y FORMACION'!#REF!</definedName>
    <definedName name="INVESTIGACIÓN_E_INNOVACIÓN">' COMP ACADEMICO Y FORMACION'!#REF!</definedName>
    <definedName name="LINEAS">' COMP ACADEMICO Y FORMACION'!#REF!</definedName>
    <definedName name="MACROPROCESO">#REF!</definedName>
    <definedName name="OBJCALID">#REF!</definedName>
    <definedName name="PROCESOS">' COMP ACADEMICO Y FORMACION'!#REF!</definedName>
    <definedName name="PROCESOSPOL">#REF!</definedName>
    <definedName name="PROCESOSPOLÇ">#REF!</definedName>
    <definedName name="PROGRAMAS">' COMP ACADEMICO Y FORMACION'!#REF!</definedName>
    <definedName name="RELACIONES_INTERINSTITUCIONALES">' COMP ACADEMICO Y FORMACION'!#REF!</definedName>
    <definedName name="UNICACIÓN_CON_LA_SOCIEDAD">' COMP ACADEMICO Y FORMACION'!#REF!</definedName>
    <definedName name="UNIVERSIDAD_PARA_LOS_ESTUDIANTES">' COMP ACADEMICO Y FORMACION'!#REF!</definedName>
  </definedNames>
  <calcPr calcId="144525" concurrentCalc="0"/>
</workbook>
</file>

<file path=xl/calcChain.xml><?xml version="1.0" encoding="utf-8"?>
<calcChain xmlns="http://schemas.openxmlformats.org/spreadsheetml/2006/main">
  <c r="O27" i="9" l="1"/>
  <c r="J24" i="6"/>
  <c r="K19" i="6"/>
</calcChain>
</file>

<file path=xl/sharedStrings.xml><?xml version="1.0" encoding="utf-8"?>
<sst xmlns="http://schemas.openxmlformats.org/spreadsheetml/2006/main" count="1639" uniqueCount="1382">
  <si>
    <t>META</t>
  </si>
  <si>
    <t>OBJETIVOS ESPECÍFICOS</t>
  </si>
  <si>
    <t xml:space="preserve">UNIVERSIDAD NACIONAL DE COLOMBIA SEDE BOGOTÁ
FACULTAD DE MEDICINA </t>
  </si>
  <si>
    <t>ESQUEMA DE FORMULACION PLAN DE ACCION 2013-2015</t>
  </si>
  <si>
    <t xml:space="preserve">ESTADO ACTUAL/LINEA BASE </t>
  </si>
  <si>
    <t xml:space="preserve">ESTRATEGIAS O ACCIONES </t>
  </si>
  <si>
    <t>INDICADOR</t>
  </si>
  <si>
    <t xml:space="preserve"> MARCO ESTRATÉGICO PLAN GLOBAL DE DESARROLLO </t>
  </si>
  <si>
    <t xml:space="preserve">AREA O DEPENDENCIA DE LA FACULTAD RESPONSABLE </t>
  </si>
  <si>
    <t xml:space="preserve">OBJETIVOS ESTRATÉGICOS DEL PLAN GLOBAL DE DESARROLLO 2013-2015 </t>
  </si>
  <si>
    <t xml:space="preserve">PROGRAMAS DEL PLAN GLOBAL DE DESARROLLO </t>
  </si>
  <si>
    <t xml:space="preserve">Número de cursos ofrecidos al año </t>
  </si>
  <si>
    <t>Número de planes de seguimiento realizados</t>
  </si>
  <si>
    <t>Número de cursos desarrollados</t>
  </si>
  <si>
    <t xml:space="preserve">Número de nuevos programas de posgrado apoyados 
 </t>
  </si>
  <si>
    <t>Dirección de Extensión y Vicedecanatura de Investigación separadas, al igual que sus procesos</t>
  </si>
  <si>
    <t xml:space="preserve">Optimizar los procesos y procedimientos administrativos de la Facultad  </t>
  </si>
  <si>
    <t xml:space="preserve">Número de procesos y procedimientos optimizados </t>
  </si>
  <si>
    <t>Diseñar e implementar estrategias para gestionar nuevas fuentes de recursos y optimizar el gasto en la facultad</t>
  </si>
  <si>
    <t xml:space="preserve">INDICADOR </t>
  </si>
  <si>
    <t>ESTRATEGIAS O ACCIONES</t>
  </si>
  <si>
    <t>0 (no se han realizado capacitaciones a los docentes en escritura científica)</t>
  </si>
  <si>
    <t>Realizar un estudio para estimar la tasa de deserción real a partir de fuentes adicionales al SIA.</t>
  </si>
  <si>
    <t>Elaborar un informe de autoevaluación del proceso de adaptación de los programas de pregrado y posgrado al  Acuerdo 033 de 2007.</t>
  </si>
  <si>
    <t>Elaborar y publicar los Proyectos Educativos de los Programas de Pregrado (PEP).</t>
  </si>
  <si>
    <t xml:space="preserve">Orientar y dinamizar las acciones y procesos académicos  para proyectar y posicionar la Facultad  de Medicina al interior de la Universidad y a nivel nacional e internacional. </t>
  </si>
  <si>
    <t>Elaborar un diagnóstico de cargas laborales en la facultad</t>
  </si>
  <si>
    <t xml:space="preserve">Número de proyectos estudiantiles apoyados </t>
  </si>
  <si>
    <t>Desarrollar un proyecto de investigación interdisciplinario para implementar el cuidado de la salud a través de la actividad física  que sirva como piloto dentro de la Comunidad Universitaria.</t>
  </si>
  <si>
    <t xml:space="preserve">Número de participantes en espacios deportivos </t>
  </si>
  <si>
    <t>Número de cursos realizados</t>
  </si>
  <si>
    <t xml:space="preserve">Mantener el número de cursos realizados al año y ampliar la asistencia en un 20% </t>
  </si>
  <si>
    <t xml:space="preserve">Realizar al menos 2 caminatas ecológicas por año </t>
  </si>
  <si>
    <t>Número de talleres realizados</t>
  </si>
  <si>
    <t>Laboratorio de Movimiento Corporal Humano certificado bajo la norma ISO 9001.</t>
  </si>
  <si>
    <t>Un laboratorio nuevo certificado bajo la norma ISO 9001</t>
  </si>
  <si>
    <t>9 Laboratorios prestadores de servicios de salud habilitados (Patología, Centro de Telemedicina, Movimiento Corporal Humano, Centro de la Comunicación Humana,  Neurofisiología Clínica, Ocupación Humana, Lípidos y Diabetes, Micobacterias y Psiquiatría</t>
  </si>
  <si>
    <t>Laboratorio de Toxicología en proceso de acreditación de Ensayos</t>
  </si>
  <si>
    <t xml:space="preserve">Un laboratorio con 80% de los requisitos de la norma 17025 (acreditación de ensayos) implementados. </t>
  </si>
  <si>
    <t xml:space="preserve">La Facultad de Medicina cuenta con 36 laboratorios  y 5 áreas de apoyo. 
En 26 de los laboratorios se realizan actividades de docencia, en 23 actividades de investigación y en 18 actividades de extensión. Hay 7 laboratorios donde se realizan exclusivamente actividades de docencia.
</t>
  </si>
  <si>
    <t xml:space="preserve">Consolidar el portafolio de investigaciòn y extensiòn del 100% de los laboratorios. </t>
  </si>
  <si>
    <t xml:space="preserve">Crear un grupo de trabajo en laboratorios (Comité de laboratorios). </t>
  </si>
  <si>
    <t>Diferentes instancias de la Facultad han invertido recursos económicos en actividades de mantenimiento preventivo y correctivo y calibración de equipos de los diferentes laboratorios. No se cuenta con un programa de mantenimiento preventivo y no se ha totalizado la suma invertida en estas actividades.</t>
  </si>
  <si>
    <t xml:space="preserve">No se cuenta con un mecanismo para socializar los resultados de los proyectos de extensión que permita su reconocimiento tanto al interior de la Facultad como la búsqueda de nuevos escenarios de proyectos potenciales. </t>
  </si>
  <si>
    <t xml:space="preserve"> PROYECCIÓN NACIONAL E INTERNACIONAL DE LA UNIVERSIDAD</t>
  </si>
  <si>
    <t xml:space="preserve"> DESARROLLO NORMATIVO </t>
  </si>
  <si>
    <t>LIDERAZGO Y CALIDAD ACADÉMICA</t>
  </si>
  <si>
    <t xml:space="preserve"> DISMINUCIÓN DE LA DESERCIÓN, LA ALTA PERMANENCIA Y AUMENTO DE LA TASA DE GRADUACIÓN</t>
  </si>
  <si>
    <t xml:space="preserve"> RECUPERACIÓN Y FORTALECIMIENTO DE LAS ESCUELAS DE SALUD</t>
  </si>
  <si>
    <t xml:space="preserve">DESARROLLO NORMATIVO </t>
  </si>
  <si>
    <t xml:space="preserve"> Consolidar el liderazgo de la Universidad en el Sistema de Educación Superior Colombiano.</t>
  </si>
  <si>
    <t xml:space="preserve"> LIDERAZGO Y CALIDAD ACADÉMICA</t>
  </si>
  <si>
    <t>Consolidar el liderazgo de la Universidad en el Sistema de Educación Superior Colombiano.</t>
  </si>
  <si>
    <t xml:space="preserve"> CONSOLIDACIÓN DEL SISTEMA DE BIENESTAR UNIVERSITARIO</t>
  </si>
  <si>
    <t>EGRESADOS, REDES ACADÉMICAS Y CAPITAL SOCIAL</t>
  </si>
  <si>
    <t>GESTIÓN DE CALIDAD Y DESARROLLO ORGANIZACIONAL</t>
  </si>
  <si>
    <t>CONSOLIDACIÓN DE CAPACIDADES Y VISIBILIZACIÓN DEL CAPITAL HUMANO, INTELECTUAL, RELACIONAL Y ESTRUCTURAL DE LA INVESTIGACIÓN Y LA EXTENSIÓN</t>
  </si>
  <si>
    <t>GESTIÓN DE NUEVAS FUENTES DE RECURSOS Y OPTIMIZACIÓN DEL GASTO.</t>
  </si>
  <si>
    <t xml:space="preserve"> GESTIÓN DE CALIDAD Y DESARROLLO ORGANIZACIONAL</t>
  </si>
  <si>
    <t xml:space="preserve"> GESTIÓN DE NUEVAS FUENTES DE RECURSOS Y OPTIMIZACIÓN DEL GASTO.</t>
  </si>
  <si>
    <t xml:space="preserve">COMPONENTE DE BIENESTAR UNVIERSITARIO </t>
  </si>
  <si>
    <t>RECUPERACIÓN Y FORTALECIMIENTO DE LAS ESCUELAS DE SALUD</t>
  </si>
  <si>
    <t>FORTALECIMIENTO DE LA INFRAESTRUCTURA FÍSICA Y DE LA GESTIÓN AMBIENTAL DE LOS CAMPUS</t>
  </si>
  <si>
    <t xml:space="preserve">Número de m2 intervenidos </t>
  </si>
  <si>
    <t xml:space="preserve">Adecuación de espacios para la Oficina Bienestar
</t>
  </si>
  <si>
    <t xml:space="preserve">Vicedecanatura Académica </t>
  </si>
  <si>
    <t>Dirección de Laboratorios- Coordinación del Anfiteatro</t>
  </si>
  <si>
    <t xml:space="preserve">Una catedra creada e incorporada a los planes de estudio </t>
  </si>
  <si>
    <t xml:space="preserve">Porcentaje de programas con proceso de autoevaluación adelantados </t>
  </si>
  <si>
    <t xml:space="preserve">Número de cursos de formación de cuidadores desarrollados al año </t>
  </si>
  <si>
    <t xml:space="preserve">Número de PEP publicados y divulgados </t>
  </si>
  <si>
    <t xml:space="preserve">Un estudio realizado </t>
  </si>
  <si>
    <t>Un programa de mejoramiento pedagógico y optimización del desempeño académico diseñado e implementado</t>
  </si>
  <si>
    <t xml:space="preserve">OBJETIVOS Y METAS COMPONENTE DE BIENESTAR UNIVERSITARIO  </t>
  </si>
  <si>
    <t>Dirección de Laboratorios</t>
  </si>
  <si>
    <t xml:space="preserve">Dirección de Bienestar </t>
  </si>
  <si>
    <t>Continuar la implementación de escenarios docentes virtuales y favorecer al menos, el desarrollo de 8 cursos virtuales en el trienio.</t>
  </si>
  <si>
    <t>Vicedecanatura Académica- Directores de programas curriculares</t>
  </si>
  <si>
    <t xml:space="preserve">Vicedecanatura Académica - grupo de Apoyo Pedagógico </t>
  </si>
  <si>
    <t>Vicedecanatura Académica-Insituto de Investigaciones clinicas,- directores de UBG</t>
  </si>
  <si>
    <t>Consolidar la red de escenarios de formación  (convenios docencia-servicio).</t>
  </si>
  <si>
    <t>Puesta en operación del Centro de Salud Hospital San Juan de Dios</t>
  </si>
  <si>
    <t xml:space="preserve">Número Observatorios apoyados al año </t>
  </si>
  <si>
    <t xml:space="preserve">Liderar la gestión y el proceso requerido para la entrada en operación del Hospital Universitario en red con la Clínica Santa Rosa y el Centro Hospitalario San Juan de Dios (HSJD) </t>
  </si>
  <si>
    <t xml:space="preserve">Situación de crisis en el HSJD, Existen pronunciameintos y decisiones juridicas  del Consejo de Estado, de la Corte Constitucional y del Tribunal Superior de Cundinamarca, relacionadas con está situación.  </t>
  </si>
  <si>
    <t>Fallo en segunda instancia del Tribunal Superior de Cundinamarca que obliga a la recuperación de los monumentos Hospital San Juan de Dios e Instituto Materno Infantil.</t>
  </si>
  <si>
    <t xml:space="preserve">Aportar al  modelo de funcionamiento integral de un hospital universitario que propicie escenarios de formación del talento humano en salud. </t>
  </si>
  <si>
    <t xml:space="preserve">COMPONENTE DE GESTION HOSPITAL UNIVERSITARIO </t>
  </si>
  <si>
    <t>Proyectar la Universidad Nacional de Colombia para convertirla en la primera universidad colombiana de clase mundial.</t>
  </si>
  <si>
    <t>Incrementar en 10% el número de Publicaciones en SCOPUS por año</t>
  </si>
  <si>
    <t>* Jornadas de sensibilización a líderes de los grupos de investigación
* Capacitaciones en escritura científica</t>
  </si>
  <si>
    <t>Número de publicaciones nuevas por grupo de investigación / año</t>
  </si>
  <si>
    <t>Número de patentes solicitadas / año</t>
  </si>
  <si>
    <t>Incrementar el número de trabajos de investigación presentados  en eventos académicos</t>
  </si>
  <si>
    <t>Número presentaciones orales en eventos académicos nacionales / internacionales por docentes / estudiantes</t>
  </si>
  <si>
    <t>Presupuesto asignado para movilidad con recursos propios y del nivel de sede.</t>
  </si>
  <si>
    <t>Realizar una convocatoria de Innovación por año</t>
  </si>
  <si>
    <t>Número de convocatorias de innovación desarrolladas por año</t>
  </si>
  <si>
    <t>Número de proyectos de innovación financiados por convocatoria</t>
  </si>
  <si>
    <t>Presupuesto asignado a cada proyecto de investigación financiado</t>
  </si>
  <si>
    <t>Número de convocatorias de investigación traslacional desarrolladas por año</t>
  </si>
  <si>
    <t>Número de proyectos de investigación traslacional financiados por convocatoria</t>
  </si>
  <si>
    <t>Presupuesto asignado a cada proyecto de investigación traslacional financiado</t>
  </si>
  <si>
    <t>Resultados proyectos de investigación a postgrados para 2012:
Monto asignado: 184,000,000
Propuestas apoyadas: 23</t>
  </si>
  <si>
    <t>Realizar una convocatoria de investigación postgrados por año</t>
  </si>
  <si>
    <t>Número de convocatorias de investigación a postgrados por año</t>
  </si>
  <si>
    <t>Número de proyectos de investigación a postgrados financiados por convocatoria</t>
  </si>
  <si>
    <t>Presupuesto asignado a cada proyecto de investigación a postgrados financiado</t>
  </si>
  <si>
    <t>Numero de docentes  al año capacitados en medicina basada en evidencia</t>
  </si>
  <si>
    <t>Numero de docentes en intercambio por semestre con grupos de investigación internacionales</t>
  </si>
  <si>
    <t>Realizar una convocatoria de iniciación en investigación por año</t>
  </si>
  <si>
    <t>Número de convocatorias de iniciación en investigación  desarrolladas por año</t>
  </si>
  <si>
    <t>Número de estudiantes financiados en iniciación en investigación</t>
  </si>
  <si>
    <t>Número de convocatorias de semilleros de  investigación desarrolladas por año</t>
  </si>
  <si>
    <t>Número de semilleros de  investigación financiados / año</t>
  </si>
  <si>
    <t>Presupuesto asignado a cada semilleros de  investigación financiado año</t>
  </si>
  <si>
    <t>Apoyar el 100% de Jóvenes Investigadores favorecidos por convocatoria COLCIENCIAS</t>
  </si>
  <si>
    <t>Número de convocatorias de jóvenes Investigadores publicadas por año</t>
  </si>
  <si>
    <t>Presupuesto asignado a jóvenes investigadores por convocatoria COLCIENCIAS</t>
  </si>
  <si>
    <t>Desarrollar 6 colecciones editoriales de la facultad para 2015</t>
  </si>
  <si>
    <t>Se maneja el repositorio institucional con las tesis de pregrado y postgrado.   Algunos libros de los docentes de la Facultad, que han sido publicados como e-books, son accesibles desde diferentes proveedores en la web.</t>
  </si>
  <si>
    <t>Desarrollar el 70% de las publicaciones de la facultad en formato digital.</t>
  </si>
  <si>
    <t>Número de e-pub publicados por año.</t>
  </si>
  <si>
    <t>No se cuenta con manuales o instructivos de procedimientos para: cotización de productos editoriales, presentación de manuscritos, procesos administrativos, seguimiento a procesos editoriales, divulgación de los productos editoriales.</t>
  </si>
  <si>
    <t>Número de puntos de venta y distribución</t>
  </si>
  <si>
    <t>A 2012 se reconocieron 62 grupos de investigacion de la FM.  
A 2012 la FM no cuenta con centros / institutos de investigacion reconocidos por Colciencias</t>
  </si>
  <si>
    <t>Visibilizar el 100% de las capacidades de investigadores, grupos y centros de la facultad</t>
  </si>
  <si>
    <t>* Sensibilización a lideres de grupos de postgrado de especialidades medicquiruirgicas para ingreso de datos a cvlac y grulac
* Apoyo a investigadores en el registro en Cvlac y gruplac 
* Actualizacion de Cvlac
* Actualizacion de Gruplac</t>
  </si>
  <si>
    <t>Número de macroproyectos presentados a entes departamentales / año</t>
  </si>
  <si>
    <t>Número de macroproyectos financiados con recursos regalias</t>
  </si>
  <si>
    <t>Número de proyectos presentados a convocatorias externas / año</t>
  </si>
  <si>
    <t>Número de objetivos virtuales de aprendizaje creados y optimizados</t>
  </si>
  <si>
    <t xml:space="preserve">Oficina Administración del edificio -Unidad Administrativa </t>
  </si>
  <si>
    <t xml:space="preserve">Oficina Administración del edificio 471-Unidad Administrativa </t>
  </si>
  <si>
    <t xml:space="preserve">Oficina Administración del edificio 471 -Unidad Administrativa </t>
  </si>
  <si>
    <t xml:space="preserve">Oficina Administración del edificio 471 -Unidad Administrativa Unidad Administrativa </t>
  </si>
  <si>
    <t xml:space="preserve">En la Facultad hay 36 laboratorios y 5 áeas de apoyo de los cuales 38 cuentan con actos administrativos de creación. </t>
  </si>
  <si>
    <t>Gestionar la revisión y emisión de los actos administrativos de oficialización del 100% de los laboratorios de la Facultad.</t>
  </si>
  <si>
    <t>La tecnología en el área médica avanza a un ritmo acelerado.  Aunque se han adquirido equipos, en la Universidad no se cuenta con un plan de reposición de equipos. El estado de obsolescencia de equipos es alto.                                                                   Diferentes laboratorios tienen requerimientos de adquisición de nuevos equipo y de reposición de los ya existenes para contar con tecnología de punta.</t>
  </si>
  <si>
    <t>Los insumos necesarios para las actividades de docencia son adquiridos en diferentes momentos, sin obedecer a un plan de compras.</t>
  </si>
  <si>
    <t xml:space="preserve">Dirección  de Laboratorios, Coordinación de Laboratorios involucrados </t>
  </si>
  <si>
    <t xml:space="preserve"> Proyectar la Universidad Nacional de Colombia para convertirla en la primera universidad colombiana de clase mundial.</t>
  </si>
  <si>
    <t>Vicedecanatura de Investigación</t>
  </si>
  <si>
    <t>Vicedecanatura de Investigación
Unidad de publicaciones</t>
  </si>
  <si>
    <t>Vicedecanatura de Investigación, Dirección de Extensión, Unidad Administrativa, Oficina Administración edificio 471.</t>
  </si>
  <si>
    <t>Dirección  de Laboratorios, Coordinación de Laboratorios involucrados 
Unidad Administrativa</t>
  </si>
  <si>
    <t xml:space="preserve">Drección  de Laboratorios, Coordinación de Laboratorios de Docencia involucrados 
Unidad Administrativa
</t>
  </si>
  <si>
    <t>En el  2012 en el segundo semestre participaron en práctica deportiva 55 estudiantes: 
Futbol: 28
Baloncesto: 15
Voleibol: 12</t>
  </si>
  <si>
    <t>En el 2012 participaron  en el carnaval universitario 30 personas</t>
  </si>
  <si>
    <t xml:space="preserve">En el 2012 se realizó un (1) encuentro de egresados. </t>
  </si>
  <si>
    <t xml:space="preserve"> 1 Auditorio habilitado 
</t>
  </si>
  <si>
    <t xml:space="preserve">Oficina de Administración del Edificio, Unidad Administrativa </t>
  </si>
  <si>
    <t xml:space="preserve">Dirección  de Laboratorios, Coordinación de Laboratorio de Nutrición
Unidad Administrativa
Oficina Administración Edificio 471 </t>
  </si>
  <si>
    <t xml:space="preserve">Adecuar y habilitar espacios físicos en el edifico 471 y realizar reparaciones locativas prioritarias en el edificio </t>
  </si>
  <si>
    <t>Porcentaje de avance en actividades contempladas para la puesta en operación del Centro de Salud San Juan de Dios</t>
  </si>
  <si>
    <t xml:space="preserve">No se cuenta con una programación periódica, ni un esquema de trabajo sistematizado para los mantenimientos  que se deben realizar en los espacios físicos del edificio 471. </t>
  </si>
  <si>
    <t xml:space="preserve">Adecuación y remodelación de auditorios 122, 311, 414, y 511 de la Facultad de Medicina. </t>
  </si>
  <si>
    <t>Remodelación y adecuación del Patio interior</t>
  </si>
  <si>
    <t>Adecuación y remodelación de jardineras externas</t>
  </si>
  <si>
    <t xml:space="preserve">Disminuir el promedio de pérdida de asignatura de química. </t>
  </si>
  <si>
    <t xml:space="preserve">Un programa diseñado e implementado </t>
  </si>
  <si>
    <t>Diseñar y aplicar al menos un mecanismo o herramienta anual que contribuya a informar, orientar o reglamentar la función de extensión de la facultad</t>
  </si>
  <si>
    <t>Mapa de capacidades elaborado</t>
  </si>
  <si>
    <t xml:space="preserve">Número de jornadas de socialización al año </t>
  </si>
  <si>
    <t>Desarrollar por lo menos dos cursos anuales de formación a cuidadores de personas en situación de discapacidad, en asocio con las  carreras del área de la salud.</t>
  </si>
  <si>
    <t>Un (1) curso de formación de cuidadores desarrollado en 2012</t>
  </si>
  <si>
    <t>Mejorar la gestión administrativa y la cultura organizacional de la Universidad y establecer mecanismos de sostenibilidad financiera para lograr una mayor efectividad en el cumplimiento de la misión institucional.</t>
  </si>
  <si>
    <t>No se cuenta con un diagnóstico de cargas laborales en la facultad</t>
  </si>
  <si>
    <t>Identificar al menos 5 procesos y procedimientos administrativos críticos de la facultad y formular e implementar al menos una acción de mejoramiento para cada uno</t>
  </si>
  <si>
    <t xml:space="preserve">Aumentar en 60% la participación de estudiantes, docentes y administrativos en el carnaval universitario 
</t>
  </si>
  <si>
    <t xml:space="preserve">Se han apoyado un promedio de 15 proyectos estudiantiles por semestre y con mínimo 2 tramites administrativos por grupo por semestre (contratación de talleristas, organizaciones de eventos y compra de elementos) </t>
  </si>
  <si>
    <t>Diagnóstico elaborado</t>
  </si>
  <si>
    <t xml:space="preserve">Se requiere la construcción de barandas de protección de las escaleras del Ala Norte en el tramo del 2° al 4°Piso ya que no existen actualmente, adicionalmente se requiere fortalecer la señalización en el edificio y mejorar las condiciones de las rampas de accesabilidad actuales. </t>
  </si>
  <si>
    <t xml:space="preserve">Realizar un estudio, que incluya  un diagnóstico de la situción actual del edificio en sus espacios fìsicos,de la vulnerabilidad estructural  y  de las condiciones de las redes electricas, hidráulicas y de voz y datos , que incluya una propuesta de intervención y remodelación  como solución a problemáticas identificadas como prioritarias </t>
  </si>
  <si>
    <t xml:space="preserve">Elaborar propuestas de reglamentación  de procesos académicos considerados en el estatuto estudiantil (modalidades de trabajo de grado, doble titulación, segunda lengua, traslados, entre otros) </t>
  </si>
  <si>
    <t xml:space="preserve">Informe de autoevaluación  elaborado y presentado </t>
  </si>
  <si>
    <t xml:space="preserve">Estrategia implementada  </t>
  </si>
  <si>
    <t xml:space="preserve">Implementar al menos una estrategia anual para aumentar la visibilización en créditos dentro de los  planes de estudio de las temáticas: APS, seguridad del paciente, oncología, gestión en salud, ética e  investigación formativa  </t>
  </si>
  <si>
    <t xml:space="preserve">Realizar al menos un espacio académico de discusión anual frente a problemas de la salud y del sistema de salud.  </t>
  </si>
  <si>
    <t>Un modelo de acompañamientoo integral diseñado e implementado</t>
  </si>
  <si>
    <t xml:space="preserve">Implementar un programa anual de mejoramiento pedagógico de docentes y optimización del desempeño académico de estudiantes. </t>
  </si>
  <si>
    <t xml:space="preserve">En la semana de inducción 2013-I se dictaron por primera vez 5 conferencias a las 5 carreras sobre historia de la Universidad y de la Facultad de Medicina, Aún no existe una cátedra en este sentido dirigida a los estudiantes de pregrado.   </t>
  </si>
  <si>
    <t xml:space="preserve">Un laboratorio nuevos certificado bajo la norma ISO </t>
  </si>
  <si>
    <t>Laboratorios con acto adminsitrativo de oficialización / Total de laboratorios de la Facultad</t>
  </si>
  <si>
    <t xml:space="preserve">COMPONENTE DE INVESTIGACION Y EXTENSION (GESTION DE LABORATORIOS) </t>
  </si>
  <si>
    <t>Decanatura
Equipo delegado de la decanatura para la gestión HU</t>
  </si>
  <si>
    <t>Consolidar el Sistema de Bienestar Universitario, que facilite el desarrollo de actividades académicas en ambientes adecuados, la sana convivencia, la inclusión social, el auto cuidado y la promoción de hábitos de vida saludable, para los integrantes de la comunidad universitaria.</t>
  </si>
  <si>
    <t>TECNOLOGÍAS DE INFORMACIÓN Y COMUNICACIONES</t>
  </si>
  <si>
    <t>FORTALECIMIENTO DE LOS LABORATORIOS DE LA UNIVERSIDAD</t>
  </si>
  <si>
    <t>Se cuenta con una Patente de invención; Expediente: 9-11561
A octubre de 2012, la Universidad Nacional de Colombia contaba con 40 patentes solicitadas ante la Superintendencia de Industria y Comercio, una de las cuales fue concedida al Dr. Jean Paul Vernot Hernandez, profesor asociado de la Facultad de Medicina.</t>
  </si>
  <si>
    <t>Realizar una convocatoria de investigación traslacional (aplicada) por año</t>
  </si>
  <si>
    <t>* Diseñar los téminos de referencia,  en articulacion con prioridades del nivel regional y nacional.
* Operativizacion del proceso
* Divulgación de la apertura de la convocatoria
* Recepción y evaluación de las propuestas
* Divulgación de resultados y asignación de recursos</t>
  </si>
  <si>
    <t>* Diseñar los téminos de referencia
* Operativizacion del proceso
* Divulgación de la apertura de la convocatoria
* Recepción y evaluación de las propuestas
* Divulgación de resultados y asignación de recursos</t>
  </si>
  <si>
    <t>Capacitar al menos 30 docentes al año en medicina basada en la evidencia</t>
  </si>
  <si>
    <t>En 2012 se realizó una capacitación en Medicina Basada en la Evidencia -MBE. se capacitaron 26 docentes.</t>
  </si>
  <si>
    <t>No se cuenta con toda la información disponible para determinar la línea base en trabajos de investigación.  Se presentan los datos del Número de novilidades financiadas desde la UGI y Recursos asignados para movilidad 2010: 61 - 60.000.000
2011: 60 - 62.000.000
2012: 100 - 101.000.000
Lo anterior, teniendo en cuenta que en su mayoría las movilidades se solicitan para presentación de trabajos de investigación.</t>
  </si>
  <si>
    <t>(0) En el  2012, no se han llevado a cabo convocatorias de innovación en la facultad.</t>
  </si>
  <si>
    <t>(0)  En el  2012, no se han llevado a cabo convocatorias de proyectos de investigación traslacional en la facultad.</t>
  </si>
  <si>
    <t>Capacitar 40 profesores al año en escritura científica</t>
  </si>
  <si>
    <t>Capacitar al menos cinco docentes o estudiantes en pasantias con grupos de investigación internacionales cada semestre</t>
  </si>
  <si>
    <t>* Búsqueda y divulgación a docentes de oportunidades de pasantias con grupos internacionales, apalancándose con la ORI
* Gestión para el apoyo a pasantias desde el comité de movilidad (normalizacion del proceso, secretaria técnica del comité de movilidad y aprobación de las mismas por el Consejo de Facultad), proyectos de financiación interna y externa.</t>
  </si>
  <si>
    <t>Presupuesto asignado por pasantía / semestre</t>
  </si>
  <si>
    <t>Docentes / semestre en intercambio con grupos de investigación internacionale: 2012-II: 2</t>
  </si>
  <si>
    <t>Lograr el Intercambio de al menos cinco docentes o estudiantes en pasantias con grupos de investigación internacionales cada semestre</t>
  </si>
  <si>
    <t>Fortalecer las capacidades de docentes y estudiantes de la facultad de medicina para la investigación y la innovación</t>
  </si>
  <si>
    <t>Número de Jóvenes Investigadores postulados por convocatoria COLCIENCIAS</t>
  </si>
  <si>
    <t>Número de Jóvenes Investigadores favorecidos por convocatoria COLCIENCIAS</t>
  </si>
  <si>
    <t>Mejorar y mantener el factor de impacto e indexación de las revistas de la facultad</t>
  </si>
  <si>
    <t>Contar a 2014 con una herramienta de monitoreo para hacer la gestión de conocimiento en cuanto a  las capacidades y resultados en CTI</t>
  </si>
  <si>
    <t>No se cuenta con una herramienta de monitoreo que permita hacer la gestión de del conocimiento en cuanto a las capacidades y resultados en CTI</t>
  </si>
  <si>
    <t>Herramienta de monitoreo implementada</t>
  </si>
  <si>
    <t>Número de Cvlac actualizados</t>
  </si>
  <si>
    <t>Número de grupos reconocidos</t>
  </si>
  <si>
    <t>Número de centros / institutos de Investigacion reconocidos</t>
  </si>
  <si>
    <t>Número de grupos reconocidos por UBG</t>
  </si>
  <si>
    <t>A 2012, se aprobó la financiación de un proyecto por el Fondo Nacinal de Regalias.  Sin embargo no se cuenta con un inventario de proyectos presentados a los departamentos.</t>
  </si>
  <si>
    <t>Número de proyectos financiados por convocatorias externas / año</t>
  </si>
  <si>
    <t>Mantener el valor obtenido para financiación de proyectos financiados con recursos externos anualmente</t>
  </si>
  <si>
    <t>Número de proyectos financiados por convenio / año</t>
  </si>
  <si>
    <t>Presupuesto obtenido por financiacion de proyectos por convenio / año</t>
  </si>
  <si>
    <t>A 2014-I se liquidará el 100% de proyectos finalizados antes de febrero de 2013</t>
  </si>
  <si>
    <t>Número de proyectos por liquidar a febrero de 2013</t>
  </si>
  <si>
    <t>Proyectos liquidados mes cuya fecha de finalización fue antes de febrero de 2013</t>
  </si>
  <si>
    <t>Número de proyectos finalizados mes</t>
  </si>
  <si>
    <t>Número de proyectos liquidados / mes</t>
  </si>
  <si>
    <t>Número proyectos liquidados / número de proyectos finalizados</t>
  </si>
  <si>
    <t>Número de proyectos liquidados dentro del trimestre siguiente a su finalización</t>
  </si>
  <si>
    <t>Dar respuesta al 100% de las solicitudes administrativas de proyectos de financiación interna y externa por mes</t>
  </si>
  <si>
    <t>Número de solicitudes administrativas proyectos recibidas</t>
  </si>
  <si>
    <t>Número de solicitudes administrativas proyectos gestionadas</t>
  </si>
  <si>
    <t>A febrero de 2013 se encuentran en ejecución los siguientes proyectos:
Convocatoria Interna: 60 proyectos
COLCIENCIAS: 9 proyectos</t>
  </si>
  <si>
    <t>Liquidar dentro de los plazos establecidos el 100% de proyectos de investigación con financiación interna y/o externa</t>
  </si>
  <si>
    <t>En 2012 no se financió visita de profesores extranjeros</t>
  </si>
  <si>
    <t>Presupuesto asignado por intercambio / semestre</t>
  </si>
  <si>
    <t>Realizar una convocatoria  de becas de posgrado por año</t>
  </si>
  <si>
    <t>Número de convocatorias de  becas de posgrado por año</t>
  </si>
  <si>
    <t>Número de becas de posgrado financiados / año</t>
  </si>
  <si>
    <t>Presupuesto asignado a cada estudiante de posgrado financiado año</t>
  </si>
  <si>
    <t>(0) convocatoria de becas de posgrado para 2012</t>
  </si>
  <si>
    <t>Ubicación en SJR para cada revista</t>
  </si>
  <si>
    <t>Categoría Publindex para cada revista</t>
  </si>
  <si>
    <t>Números por revista / año</t>
  </si>
  <si>
    <t>Número de artículos totales por revista año</t>
  </si>
  <si>
    <t>Número de e-pub publicados por revista / año.</t>
  </si>
  <si>
    <t>Presupuesto asignado para cada revista año</t>
  </si>
  <si>
    <t>Número de suplementos por revista / año</t>
  </si>
  <si>
    <t>Número de suplementos específicos por grupo, áreas, departamentos / año</t>
  </si>
  <si>
    <t>Para 2012 non hay ninguna colección editorial.  
Para 2013 el Consejo de Facultad creó las seis colecciones editoriales.</t>
  </si>
  <si>
    <t>Número de libros publicados en cada colección</t>
  </si>
  <si>
    <t>Número equipos y programas de diseño y edición empleados en trabajo editorial</t>
  </si>
  <si>
    <t>Diseñar e Implementar un sistema de inteligencia editorial para fortalecer los procesos de publicación de la facultad.</t>
  </si>
  <si>
    <t>Número de instructivos o manuales de procedimientos editoriales para autores.</t>
  </si>
  <si>
    <t>Diseñar e implementar una estrategia de distribución y puntos de venta para las producciones académicas de la facultad.</t>
  </si>
  <si>
    <t>* Elaborar instructivo en formato pdf para que los autores conozcan todos los procesos para publicación de manuscritos.
* Realizar actividades de monitoreo de temas relevantes para publicación.
* Buscar nuevas estrategias de diseño y difusión de materiales de producción académica en medicina o en salud.</t>
  </si>
  <si>
    <t>Número de proyectos liquidados al semestre</t>
  </si>
  <si>
    <t>Crear y desarrollar una cátedra de identidad de la Facultad de Medicina</t>
  </si>
  <si>
    <t>Número de procesos de autoevaluación y de acreditación de programas de posgrado iniciados y concluidos</t>
  </si>
  <si>
    <t>Número de beneficiarios por curso</t>
  </si>
  <si>
    <t>Propuestas elaboradas y presentadas</t>
  </si>
  <si>
    <t>Ajustar y reglamentar los procesos académicos de la Facultad de Medicina</t>
  </si>
  <si>
    <t>Mejorar el aprendizaje y las competencias de comunicación oral y escrita en idiomas extranjeros en estudiantes  de pregrado de la Facultad de Medicina para soportar las dinámicas de internacionalziación, movilidad académica internacional y desarrollo profesional.</t>
  </si>
  <si>
    <t>Realizar al menos dos cursos semestrales de formación de competencias en inglés (básico e intermedio) en las profesiones de la salud, adicional a la oferta institucional de la Universidad.</t>
  </si>
  <si>
    <t xml:space="preserve">* Agendar el tema de reglamentación en los  comites asesores de pregrado, subcomités y comités de posgrado con el fin de identificar los aspectos a ser reglemantados,
*Elaborar en forma conjunta propuestas de reglamentación y socializarlas, para presentarlas para aprobación ante el cuerpo colegiado respectivo.
</t>
  </si>
  <si>
    <t xml:space="preserve">No se cuenta con reglamentación  sobre el componente académico en la Facultad que dé cuenta de su interrelación con los procesos de investigación y extensión. </t>
  </si>
  <si>
    <t>No se cuenta con una reglamentacón específica de la facultad sobre la actividad y dedicación docente  en el pregrado de los profesores que cuentan con alta formación académica.</t>
  </si>
  <si>
    <t>No se cuenta con informes o estudios del impacto de la reforma académica en los programas académicos de la facultad.</t>
  </si>
  <si>
    <t xml:space="preserve">Asegurar que al menos el 20% de los programas de posgrado y el 100% de los programas de pregrado, realicen el proceso de autoevaluación. </t>
  </si>
  <si>
    <t xml:space="preserve">* Definir los responsables de elaborar el informe y concertar un cronograma de actividades para su desarrollo y presentación ante las instancias pertinentes. </t>
  </si>
  <si>
    <t>Se cuenta con 5 planes de mejoramiento de pregrado y 4 de posgrado.</t>
  </si>
  <si>
    <t>Realizar el seguimiento de los planes de mejoramiento de los  programas de pregrado y 4 de posgrado.</t>
  </si>
  <si>
    <t xml:space="preserve">* Coordinar con los UAB el diseño y definición de estrategias de visibilización en créditos dentro de los planes de estudio de las temáticas APS, seguridad del paciente, oncología, gestión en salud, ética e  investigación formativa.  </t>
  </si>
  <si>
    <t>* Definir  responsables para el diseño y desarrollo de los cursos y apoyar  su implementación a través de  las UAB  pertinentes.</t>
  </si>
  <si>
    <t>Desarrrollar un proceso de evaluación del modelo EDIFICANDO ( Evaluación docente) como un mecanismo de mejoramiento continuo de calidad académica en la Facultad de Medicina.</t>
  </si>
  <si>
    <t xml:space="preserve">Mejorar la oferta de escenarios docentes virtuales de la Facultad de Medicina. </t>
  </si>
  <si>
    <t>Se cuenta con el modelo EDIFICANDO  pero aún no se ha realizado un proceso de evaluación del mismo.</t>
  </si>
  <si>
    <t xml:space="preserve">Informe anual  elaborado y presentado 
</t>
  </si>
  <si>
    <t>Número de acciones de mejoramiento propuestas e implementadas</t>
  </si>
  <si>
    <t xml:space="preserve">* Realizar reuniones al interior de comites asesores para analizar los resultados y proponer acciones de mejoramiento. </t>
  </si>
  <si>
    <t xml:space="preserve">Apoyar las propuestas de creación de nuevos programas de posgrado de la Facultad de Medicina con criterios de pertinencia y conveniencia institucional </t>
  </si>
  <si>
    <t xml:space="preserve">Número de programas desarrollados para el fortalecimiento de lectura y escritura 
</t>
  </si>
  <si>
    <t xml:space="preserve">Número de participantes en el programa </t>
  </si>
  <si>
    <t>* Diseñar, implementar y evaluar un programa de fortalecimiento de las competencias de lectura  y escritura, a través de las UBG pertinentes. 
* Articular la propuesta con las asignaturas que ya existen .
* Articularse a la oferta de la Sede dentro del programa de fortalecimiento de competencias</t>
  </si>
  <si>
    <t>21 proyectos de nuevos programas académicos en curso.</t>
  </si>
  <si>
    <t>En 2012 no se realizaron convocatorias para incentivar y poner a punto objetos virtuales de aprendizaje creados por los profesores.</t>
  </si>
  <si>
    <t>Diseñar y elaborar una convocatoria anual para poner a punto objetos virtuales de aprendizaje creados por los profesores (notas de clase, guías de laboratorio y de prácticas, guías de simulación y seminarios de capacitación, entre otros).</t>
  </si>
  <si>
    <t xml:space="preserve">Lograr que el Anfiteatro obtenga un concepto sanitario favorable, una resolución de autorización del Ministerio para docencia e investigación y una autorización para recibir cadáveres de Medicina Legal. </t>
  </si>
  <si>
    <t xml:space="preserve">En  2012  se llevó a cabo 1 evento relacionados con la reforma a la salud </t>
  </si>
  <si>
    <t xml:space="preserve">Espacios académicos realizados </t>
  </si>
  <si>
    <t>* Asumir con los directores de área curricular la responsabilidad frente al diseño del modelo integral y definir  acciones y compromisos para su implementación.
* Generar apoyos a partir de video institucional de tutorias,  actualización de la web, cursos a tutores y  estrategias de articulación con el área de Bienestar Universitario.</t>
  </si>
  <si>
    <t xml:space="preserve">* Elaboración y presentación del estudio en coordinación y apoyo con la Dirección Académica de sede. </t>
  </si>
  <si>
    <t>Aún no se cuenta con un programa de mejoramiento pedagógico de docentes y optimización del desempeño académico de los estudiantes.</t>
  </si>
  <si>
    <t>Aportar a la disminución de la deserción estudiantil  y la permanencia en la Facultad de Medicina.</t>
  </si>
  <si>
    <t xml:space="preserve">No se cuenta con un modelo de funcionamiento del HU desde el componente académico de la facultad. </t>
  </si>
  <si>
    <t xml:space="preserve">* Delegar al Insituto de Investigaciones Clínicas el trabajo de elaboración de las guias de práctica clínica y el apoyo en los centros de excelencia.
   </t>
  </si>
  <si>
    <t>Número de convenios docencia-servicio de categoria superior.</t>
  </si>
  <si>
    <t xml:space="preserve">Número de m2 intervenidos 
</t>
  </si>
  <si>
    <t xml:space="preserve">El departamento de imágenes diagnósticas (oficina de dirección ) se encuentra con inadecuadas condiciones físicas. </t>
  </si>
  <si>
    <t xml:space="preserve">El laboratorio de Nutrición requiere mantenimiento de sus instalaciones fìsicas por desgaste de pisos y estructuras y necesita adecuar sus intalaciones a los requerimientos técnicosy legales.                                                                      </t>
  </si>
  <si>
    <t xml:space="preserve">Apoyar los cinco observatorios de facultad en sus procesos diagnósticos y de intervención sobre la sociedad en torno a problemas prioritarios en salud. </t>
  </si>
  <si>
    <t>Iniciar un proceso de autoevaluación conducente a la acreditación internacional de un programa de doctorado y de acreditación nacional de los programas de Pediatria, Cirugía Pediátrica,Neuropediatría,Cuidado Intensivo Pediátrico, Oncohematología Pediátrica y Neonatología.</t>
  </si>
  <si>
    <t xml:space="preserve">No se cuenta con reglamentación  en la facultad sobre el componente académico  considerados en el estatuto estudiantil. </t>
  </si>
  <si>
    <t xml:space="preserve">* Definir los programas que surtirán el proceso de autoevaluación, definir UAB responsables y programación de actividades necesarias para su desarrollo. 
* Optimizar los procesos de gestión curricular  relacionados con autoevaluación, creación de asignaturas o modificación de planes curriculares, conforme a los procedimientos establecidos.  
* Revisar la compatibilidad de los tramites efectuados por el SIA y los  realizados en papel para optimizar  los procesos.
* Definir el instrumento de seguimiento a los planes de mejoramiento y  los responsables de su implementación. 
* Armonizar los sistemas de información con las dinámicas académicas.
* Mantener el vinculo con profesores pensionados sobresalientes.
</t>
  </si>
  <si>
    <t xml:space="preserve">No se cuenta con estrategias para la inclusión y desarrollo de temáticas específicas en los planes de estudio. </t>
  </si>
  <si>
    <t>4 cursos virtuales desarrollados en 2012.</t>
  </si>
  <si>
    <t>Elaborar un informe  anual de  los resultados de la evaluación del modelo EDIFICANDO en la Facultad de Medicina y establecer medidas de mejoramiento continuo y apreciación crítica del modelo.</t>
  </si>
  <si>
    <t>* Elaborar una propuesta metodológica para el diagnóstico del estado de avance de creación de  programas académicos de posgrado de la facultad, aplicarla e impulsar las fases preparatorias para su estado final de creación en coordianación con las UBG involucradas.    
* Priorizar programas como la especialidad en Anestesia Pediátrica yel Doctorado en Epidemiología.</t>
  </si>
  <si>
    <t>Fortalecer las competencias en lectura y escritura académica de los estudiantes de pregrado y posgrado de la Facultad de Medicina.</t>
  </si>
  <si>
    <t>Desarrollar por lo menos un programa anual para el fortalecimiento de competencias en lectura y escritura académica para los estudiantes de pregrado  y posgrado de la Facultad, articulado con el desarrollo de las asignaturas.</t>
  </si>
  <si>
    <t>* Diseñar e mplementar la convocatoria, revisar sus costos e incluir su publicación enel repositorio institucional.</t>
  </si>
  <si>
    <t>*Apoyar la estrategia de divulgación de los programas académicos mediante  cartillas, actualizacion de página web y video institucional.</t>
  </si>
  <si>
    <t xml:space="preserve">El anfiteatro cuenta con resolución de autorización del Ministerio de Salud para utilización de cadáveres en actividades de docencia, no se cuenta con concepto favorable de Secretaría de Salud ni autorización del Insituto de Medicina Legal. </t>
  </si>
  <si>
    <t>* Delegar en el Departamento de Salud Pública y en  el Insituto de Salud pública la organización de los eventos académicos. 
* Considerar de acuerdo a las posibilidades una asignatura de contexto referente a los problemas del sistema de salud y de la salud en general.</t>
  </si>
  <si>
    <t>Aún no se cuenta con un modelo de acompañamiento estudiantil integral en la facultad.</t>
  </si>
  <si>
    <t xml:space="preserve">Diseñar e implemenar anualmente un modelo de acompañamiento estudiantil integral. </t>
  </si>
  <si>
    <t xml:space="preserve">Aún no se ha efectuado un estudio para estimar la tasa real de deserción estudiantil de la Facultad de Medicina. </t>
  </si>
  <si>
    <t>* Ofrecer cursos de capacitación a los docentes en herramientas pedagogicas de 1 crédito anual. 
* Proponer inclusión en el estatuto docente, como requisito  de evaluación para la vinculación  y renovación,el haber tomado créditos mínimos anuales de formación pedagógica.  
* Realizar un análisis de los factores académicos  relacionados con la pérdida de asignaturas de nivelación, fundamentación y disciplinares e implementar estrategias orientadas a su disminución  
* Implemantar un curso de inducción y acompañamiento con los nuevos profesores vinculados a la facultad.
* Proponer como estrategia la  vinculación de estudiantes de alto riesgo socieoecónomico a los proyectos de extensión remunerada de la facultad.
* Promover un sistema de articulación de estudiantes sobresalientes a la dinámica de la Facultad.
* Incentivar la publicación de trabajos de grado estudiantes.</t>
  </si>
  <si>
    <t>Apoyar el funcionamiento del HU con elaboración de guias de práctica clinica y la formación de centros de excelencia.</t>
  </si>
  <si>
    <t xml:space="preserve">Número de Guias de practica elaboradas al año 
</t>
  </si>
  <si>
    <t>Número de Centros de formación de excelencia apoyados</t>
  </si>
  <si>
    <t xml:space="preserve">A 2012 se cuenta con 82 convenios docencia-servicio. </t>
  </si>
  <si>
    <t xml:space="preserve">* Categorizar los diferentes convenios docencia-servicio según la calidad  académica y el bienestar estudiantil percibidos.
* Optimizar el número de convenios seleccionando los de categoria superior.
* Fortalecer los convenios de categoria superior.
* Proponer la Incorporación del componente académico dentro del proyecto del Parque en Ciencia, Tecnología e Innovación en Salud.para Bogotá.
</t>
  </si>
  <si>
    <t>Vicedecanatura Académica- Decanatura</t>
  </si>
  <si>
    <t xml:space="preserve">Ärea curricular de Desarrollo Humano - Centro de Comunicación Humana </t>
  </si>
  <si>
    <t>No se cuenta con los Proyectos Educativos de los Programas de Pregrado (PEPs) de los programas de pregrado .</t>
  </si>
  <si>
    <t>No se cuenta con información disponible sobre cantidad de cursos desarrollados en 2012 para fortalecer competencias en lectura y escritura.</t>
  </si>
  <si>
    <t>Los auditorios 122 (190 m2 ), 311 (184,71 m2) el auditorio 414 (185,19 m2), el 511 (209 m2), se encuentran en condiciones inadecuadas, por  deterioro de la silleteria, iluminación, deterioro de pisos, desnivel, deterioro de pintura, falta de cortinas.</t>
  </si>
  <si>
    <t>Número de publicaciones de la facultad de Medicina en SCOPUS / año</t>
  </si>
  <si>
    <t>Fomentar el desarrollo de proyectos de investigación e innovación de la Facultad de Medicina.</t>
  </si>
  <si>
    <t>Docentes / semestre con pasantía en grupos de investigación internacionales: 2012-II: 2</t>
  </si>
  <si>
    <t>1 convocatoria de semilleros de  investigación para 2012:
Monto asignado: $106.000.000
Número de propuestas apoyadas: 9</t>
  </si>
  <si>
    <t>Realizar una convocatoria  de semilleros de investigación por año</t>
  </si>
  <si>
    <t>* Coordinar con las Unidades Académicas Básicas la creción de las colecciones y la definición de las metas de publicación por año.
* Apoyar el trabajo de los comités editoriales encargados de la produccion de cada colección</t>
  </si>
  <si>
    <t>Contar con una herramienta de monitoreo para la gestión del conocimiento en cuanto a capacidades y resultados en CTI de la Facultad de Medicina</t>
  </si>
  <si>
    <t>Diseñar, definir e implementar la fusión entre Vicedecanatura de investigación y Dirección de Extensión, conformando la Vicedecanatura de Investigación y extensión de la Facultad de Medicina</t>
  </si>
  <si>
    <t>Obtener recursos externos para el desarrollo de proyectos de investigación e innovación de la Facultad de Medicina</t>
  </si>
  <si>
    <t>Apoyar la gestión del 100% de macroproyectos presentados a entes departamentales para ser financiados por el fondo del Sistema General de Regalías.</t>
  </si>
  <si>
    <t>Presupuesto obtenido por financiación de proyectos con recursos de regalias / año</t>
  </si>
  <si>
    <t>Presupuesto obtenido por financiación de proyectos por convocatoria externa / año</t>
  </si>
  <si>
    <t>* Búsqueda y divulgación de convocatorias
* Brindar Apoyo técnico, admiInistrativo y financiero para la presentación de los proyectos.</t>
  </si>
  <si>
    <t>Recursos obtenidos por financiación externa:
2012: 
COLCIENCIAS: $841.000.000
CONVENIOS: $33.900.000</t>
  </si>
  <si>
    <t>Coordinar la gestión técnica, administrativa y financiera de los proyectos de investigación en desarrollo de la Facultad de Medicina por financiación externa o interna</t>
  </si>
  <si>
    <t>A febrero de 2013 se encuentran pendientes por liquidar lo siguientes proyectos:
Convocatoria Interna: 38 proyectos
COLCIENCIAS: 23 proyectos</t>
  </si>
  <si>
    <t>* Respuesta y Control a solicitudes administrativas, t{ecnicas y financieras 
* Generar puntos de control para la ejecución financiera de los proyectos
* Coordinación de informes de avance</t>
  </si>
  <si>
    <t>* Deteminar el estado de proyectos sin liquidar y realizar el procedimiento para liquidar los proyectos pendientes
* Establecer acciones de mejoramiento y control en el procedimiento de liquidación.
* Gestionar la liquidación oportuna de proyectos con financiación interna y externa</t>
  </si>
  <si>
    <t xml:space="preserve">Mejorar el proceso y la función de extensión en la Facultad de Medicina aportando a su desarrollo normativo  </t>
  </si>
  <si>
    <t xml:space="preserve">Portafolio diseñado y elaborado
</t>
  </si>
  <si>
    <t xml:space="preserve">Elaborar un portafolio de servicios de consultoria, asesoria y educación continua, incluyendo servicios de extensión de laboratorios e implementar al menos una estrategia de divulgación al semestre. </t>
  </si>
  <si>
    <t>La facultad  no cuenta con un portafolio de servicios dinámico, virtual y estructurado.</t>
  </si>
  <si>
    <t xml:space="preserve">No se cuenta con registros actuales de cliente potenciales. </t>
  </si>
  <si>
    <t xml:space="preserve">Se han llevado a cabo tres (3)  convocatorias de extensión solidaria en la Facultad. </t>
  </si>
  <si>
    <t xml:space="preserve">Número de proyectos de extensión solidaria en curso por año 
</t>
  </si>
  <si>
    <t xml:space="preserve">* Participar en las convocatorias de la Dirección de Extensión de la sede para contar con un recurso adicional para el apoyo de estas iniciativas. </t>
  </si>
  <si>
    <t xml:space="preserve">No se cuenta con información consolidada de las áreas de experiencia en Extensión  de la Facultad. </t>
  </si>
  <si>
    <t xml:space="preserve">Hacer un levantamiento de información que permita contar con un mapa de capacidades para la función de extensión. </t>
  </si>
  <si>
    <t xml:space="preserve">* Recolectar y procesar  información precisa sobre la experiencia y capacidad de la Facultad en las áreas de extensión. </t>
  </si>
  <si>
    <t xml:space="preserve">No se cuenta con una página o un link en la página web de la Facultad para la Dirección de Extensión. </t>
  </si>
  <si>
    <t xml:space="preserve">Diseñar y desarrollar el sitio web de la Dirección de Extensión. </t>
  </si>
  <si>
    <t xml:space="preserve">Sitio web de extensión de la facultad diseñado e implementado  
</t>
  </si>
  <si>
    <t>Número de tutoriales elaborados y divulgados</t>
  </si>
  <si>
    <t>No se cuenta con un programa de emprendimiento en la facultad.</t>
  </si>
  <si>
    <t xml:space="preserve">Crear  un programa semillero de emprendimiento de la facultad. </t>
  </si>
  <si>
    <t xml:space="preserve">Llevar a cabo al menos una jormada de socialización de resultados de proyectos de extensión al año </t>
  </si>
  <si>
    <t>* Definir  responsables para el diseño y desarrollo de los cursos y apoyar su implementación a través de  las UAB  pertinentes.</t>
  </si>
  <si>
    <t>128 proyectos de extensión desde 2009 a la fecha pendientes por liquidar.</t>
  </si>
  <si>
    <t>Efectuar el procedimiento de liquidación de proyectos de extensión del 100% de los que se encuentran pendientes a la fecha.</t>
  </si>
  <si>
    <t>Revisar y actualizar la normatividad para el funcionamiento de los laboratorios de la Facultad de Medicina, expidIiendo los actos administrativos correspondientes</t>
  </si>
  <si>
    <t>Mejorar la calidad en la prestación de los servicios de los laboratorios de la Facultad de Medicina</t>
  </si>
  <si>
    <t>Fortalecer las competencias de los directores de proyectos de extensión de la Facultad de Medicina</t>
  </si>
  <si>
    <t xml:space="preserve">Mejorar la gestión de proyectos de extensión de la Facultad de Medicina respecto a su procedimiento de liquidación. </t>
  </si>
  <si>
    <t xml:space="preserve">* Disponer de los recursos para preparar los procesos de certificación, recertificación, habilitación y acreditación según el caso. 
* Coordinar las actividades necesarias con la Dirección de Laboratorios Sede Bogotá.
* Asegurar recursos para cofinanciar la participación de los laboratorios en las convocatorias de acreditación organizadas por el nivel de sede y nacional.
</t>
  </si>
  <si>
    <t>Porcentaje de requisitos implementados de la norma 17025</t>
  </si>
  <si>
    <t xml:space="preserve">Aportar a la consolidación de un  portafolio de investigación y extensión de la Facultad en relación a los servicios prestados por los laboratorios  </t>
  </si>
  <si>
    <t>Número de laboratorios de investigación y extensión incluidos en el portafolio</t>
  </si>
  <si>
    <t xml:space="preserve">Laboratorio de Movimiento Corporal Humano recertificado   </t>
  </si>
  <si>
    <t>No se cuenta con un comité de laboratorios como se menciona en el artículo 21 del Acuerdo 031 de 2008 del CSU.</t>
  </si>
  <si>
    <t xml:space="preserve">Comité de laboratorios constituido </t>
  </si>
  <si>
    <t xml:space="preserve">Fortalecer la gestión y operación de los laboratorios en particular para las actividades de docencia e investigación. </t>
  </si>
  <si>
    <t xml:space="preserve">Garantizar la unificaciòn y la custodia de las historias clìnicas de los pacientes atendidos en los laboratorios prestadores de servicios de salud de la Facultad de Medicina. </t>
  </si>
  <si>
    <t xml:space="preserve">Consolidar la red de escenarios de fomación de la Facultad de Medicina a través de los convenios docencia-servicio. </t>
  </si>
  <si>
    <t xml:space="preserve">Consolidar la estrategia de divulgación de los programas académicos de la Facultad de Medicina y de sus productos </t>
  </si>
  <si>
    <t>Adquirir equipos nuevos para los laboratorios para potencializar las capacidades para la docencia, la investigación y la extensión.</t>
  </si>
  <si>
    <t xml:space="preserve">Número De equipos adquiridos </t>
  </si>
  <si>
    <t>Aplicativos para historias clìnicas funcionando</t>
  </si>
  <si>
    <t xml:space="preserve">Plan de compras semestral de insumos para la docencia  elaborado y ejecutado. </t>
  </si>
  <si>
    <t>Implementar actividades y estrategias de apoyo a los estudiantes de pregrado y posgrado de la Facultad de Medicina en su adaptación y permanencia a la vida universitaria</t>
  </si>
  <si>
    <t xml:space="preserve">Número de Estudiantes beneficiados por el apoyo alimentario 
</t>
  </si>
  <si>
    <t xml:space="preserve">Número de Estudiantes beneficiados por el apoyo de transporte </t>
  </si>
  <si>
    <t xml:space="preserve">Número de talleres realizados
</t>
  </si>
  <si>
    <t xml:space="preserve">Número de participantes </t>
  </si>
  <si>
    <t>* Definir responsable del diseño y elaboración de talleres</t>
  </si>
  <si>
    <t>* Preparar y realizar las convocatorias semestrales
* Aplicar índice de vulnerabilidad para definir los apoyos
* Asignación y reasignación de cupos
Cumplimiento en la aplicación de la normatividad de la Universidad
* Asignación de funciones a cargo del profesional del área Gestión y fomento.
* Asegurar el presupuesto anual requerido</t>
  </si>
  <si>
    <t xml:space="preserve">Diseñar e implementar una semana de inducción semestral para ofrecer información oportuna a los nuevos estudiantes de la facultad sobre su rol estudiantil y su adaptación  a la vida universitaria. </t>
  </si>
  <si>
    <t>Realización de mínimo 20 talleres en habilidades sociales  al año drigido a estudiantes de las cinco carreras.</t>
  </si>
  <si>
    <t xml:space="preserve">En 2012 se llevó a cabo una semana de inducción en cada semestre. </t>
  </si>
  <si>
    <t xml:space="preserve">Semana de inducción semestral implementada
</t>
  </si>
  <si>
    <t>Número de estudiantes participantes</t>
  </si>
  <si>
    <t xml:space="preserve">* Asignación de responsables del diseño , organización y programación de la semana de inducción. </t>
  </si>
  <si>
    <t>Atender el 100% de solicitudes que se presenten al servicio de psicología.</t>
  </si>
  <si>
    <t xml:space="preserve">En el 2012 se atendieron 225 solicitudes al servicio de psicología. </t>
  </si>
  <si>
    <t xml:space="preserve">* Contratar los servicio de un psicológo clinico para el registro y  atención del servicio
* Canalizar solicitudes haciendo énfasis en la valoración y prevención a estudiantes de alto riesgo
* Canalizar y remitir las solicitudes  de psiciología al servicio médico estudiantil de la Sede Bogotá </t>
  </si>
  <si>
    <t>En el 2012 se atendieron 235 solicitudes relacionadas con trámites académico- administrativos en el área de trabajo social.</t>
  </si>
  <si>
    <t xml:space="preserve">Atender el 100% de solicitudes presentadas por demanda al semestre relacionadas con Acompañamiento estudiantil relacionadas con trámites académicos-administrativos.
</t>
  </si>
  <si>
    <t xml:space="preserve">Porcentaje de solicitudes atendidas  en el semestre </t>
  </si>
  <si>
    <t xml:space="preserve">* Asignar responsable (s) del registro y atención del solicitudes de apoyo en trámites académico administrativos en el área de trabajo social. </t>
  </si>
  <si>
    <t xml:space="preserve">Horas de monitorias por semestre. </t>
  </si>
  <si>
    <t xml:space="preserve">Número de estudiantes participantes. </t>
  </si>
  <si>
    <t xml:space="preserve">Horas promedio de monitoria por estudiante. </t>
  </si>
  <si>
    <t xml:space="preserve">Porcentaje de pérdida de la asignatura química básica.
 </t>
  </si>
  <si>
    <t xml:space="preserve">En 2012  se inscribieron a monitoria de Quimica 73 estudiantes de la carrera de Medicina, de los cuales reprobaron el 5,6%.
Nutrición: se inscribieron 46 estudiantes y reprobaron el  26,3%
Fisioterapia: se inscribieron 23 y reprobó el 52% 
Se evidencia que la poca constancia en la asistencia a las monitorias se refleja en la posterior pérdida de la asignatura. </t>
  </si>
  <si>
    <t xml:space="preserve">* Levar a cabo las convocatorias de apoyo monitorias y seguimiento.
* Realizar una valoración en química a los estudiantes admitidos a través del Aula Virtual QUISAS.
* Implementar el uso del Laboratorio Virtual. * Fortalecer el uso de TIC en la monitoria.           * Fomentar el aprendizaje sustentable de la química. 
* Proponer proyecto de investigación para el aprendizaje de la química en ciencias de salud.
</t>
  </si>
  <si>
    <t xml:space="preserve">Número de talleres realizados anualmente sobre sexualidad, nutrición y bienestar 
</t>
  </si>
  <si>
    <t>Porcentaje de consultas atendidas al semestre</t>
  </si>
  <si>
    <t xml:space="preserve">* Definir responsable del diseño y elaboración de talleres preventivos y de promoción de la salud  y del registro y atención de consultas. </t>
  </si>
  <si>
    <t>* Efectuar el proceso de convocatoria requerido según programaciòn semestral.         *  Definir y seleccionar los proyectos estudiantiles. 
* Aumentar el presupuesto de apoyo a los proyectos estudiantiles.
* Mantener  la participación de los proyectos antiguos.</t>
  </si>
  <si>
    <t>Implementar acciones para el  mejoramiento de la convivencia y 
la generación de ambientes saludables al interior de la Facultad de Medicina</t>
  </si>
  <si>
    <t>A 2012 no se cuenta con un proyecto de investigación en relación a la implementación de actividades físicas.</t>
  </si>
  <si>
    <t>Proyecto formulado y ejecutado</t>
  </si>
  <si>
    <t>* Implementar un plan piloto para la formulación del ejercicio como medida preventiva y terapéutica en los estudiantes, en conjunto con la maestría de actividad física y deporte y la División de Deportes de la Universidad.</t>
  </si>
  <si>
    <t xml:space="preserve">Promover el buen uso de los espacios físicos y del tiempo libre, ampliando en un 25 % la cobertura de participación de la comunidad universitaria de la facultad.
</t>
  </si>
  <si>
    <t>Programar al menos 2 torneos al año  de diferentes disciplinas deportivas.</t>
  </si>
  <si>
    <t>* Desarrollar la investigación en la Facultad de Medicina de la Universidad, de manera articulada entre la Dirección de Bienestar de la Facultad, Dpto. Medicina Interna y Grupo de investigación, promoción de la salud y actividad física.</t>
  </si>
  <si>
    <t>* Promover la inscripción a los espacios existentes y generar nuevas opiciones de práctica deportiva 
* Promover la participación en torneos deportivos de Sede</t>
  </si>
  <si>
    <t>Dictar por lo menos 10 cursos anuales de actividad física  y técnicas corporales orientadas al cuidado de la salud (masajes, taichi, yoga, pilates, etc)</t>
  </si>
  <si>
    <t>Número de participantes en los cursos</t>
  </si>
  <si>
    <t>En el 2012 se desarrollaron 10 cursos de actividad artística y cultural con una asistencia de 123 personas.</t>
  </si>
  <si>
    <t>A 2012, se dictaron 9 cursos de actividad física (Facusaludable), con un total de 244 asistentes: 98 estudiantes, 9 docentes, y 128 adminitrativos, otros 9.</t>
  </si>
  <si>
    <t>En el 2012 se realizaron  2 caminatas ecológicas con participación de 118 personas.</t>
  </si>
  <si>
    <t>Número de participantes</t>
  </si>
  <si>
    <t xml:space="preserve">Número de cursos realizados
</t>
  </si>
  <si>
    <t xml:space="preserve">Número de caminatas realizadas
</t>
  </si>
  <si>
    <t xml:space="preserve">Número de participantes en cada versión del  carnaval universitario </t>
  </si>
  <si>
    <t>* Promover la inscripción a los cursos.
* Surtir los procesos de contratación para el suministro de los servicios requeridos.</t>
  </si>
  <si>
    <t xml:space="preserve">* Promover la inscripción a los cursos.
* Surtir los procesos de contratación para el suministro de los servicios requeridos.
</t>
  </si>
  <si>
    <t xml:space="preserve">* Promover la inscripción a los cursos.               * Asignar responsable (s) de preparaciòn y ejecuciòn de los cursos. </t>
  </si>
  <si>
    <t>Desarrollar un plan anual de capacitación de docentes.</t>
  </si>
  <si>
    <t>Desarrollar un plan anual de capacitación de empleados administrativos.</t>
  </si>
  <si>
    <t>Porcentaje de cobertura del plan de capacitación.</t>
  </si>
  <si>
    <t>* Preparar y ejecutar en coordinación y colaboración con las Oficinas de personal de Sede y la Dirección de Bienestar de sede el plan anual de capacitación del personal docente.</t>
  </si>
  <si>
    <t xml:space="preserve">* Preparar y ejecutar en coordinación y colaboración con las Oficinas de personal de Sede y la Dirección de Bienestar de sede el plan anual de capacitación del personal administrativo. </t>
  </si>
  <si>
    <t>Fortalecer los planes de capacitación del personal docente y 
administrativo de la Facultad de Medicina.</t>
  </si>
  <si>
    <t>Implementar medidas para mejorar el clima laboral en la Facultad de Medicina.</t>
  </si>
  <si>
    <t>Número de encuentros realizados</t>
  </si>
  <si>
    <t>* Coordinar acciones con la colaboración de la Asociación de exalumos de Medicina- AEXMUN</t>
  </si>
  <si>
    <t xml:space="preserve"> Número de participantes</t>
  </si>
  <si>
    <t xml:space="preserve">Realizar al menos un encuentro anual con egresados de la Facultad. </t>
  </si>
  <si>
    <t xml:space="preserve">Mejorar la relación y la  integración de los egresados a  las dinámicas académicas de la Facultad de Medicina.  </t>
  </si>
  <si>
    <t xml:space="preserve">Aumentar anualmente en un 25%  el promedio de Proyectos Estudiantiles de pregrado aprobados y Promover la presentación al menos de un proyecto nuevo por semestre. </t>
  </si>
  <si>
    <t xml:space="preserve">Participar como coinvestigadores en el proyecto "Facultades de Salud Saludables" liderado por la la Facultad de Medicina de la Universidad de los Andes. </t>
  </si>
  <si>
    <t xml:space="preserve">Porcentaje de activiades cumplidas para el desarrollo del Proyecto </t>
  </si>
  <si>
    <t xml:space="preserve">Un Estudio realizado </t>
  </si>
  <si>
    <t>* Llevar a cabo el proceso contractual requerido.</t>
  </si>
  <si>
    <t xml:space="preserve">* Definir necesidades de la oficina de bienestar. 
* Realizar levantamiento del estado actual del espacio.* 
* Elaborar la propuesta arquitectonica (planos), presupuesto y especificaciones para la adecuación del espacio.
* LLevar a cabo el proceso contractual requerido </t>
  </si>
  <si>
    <t xml:space="preserve">1 Salón habilitado 
</t>
  </si>
  <si>
    <t>Impulsar y mantener el número de resultados de innovación por año.</t>
  </si>
  <si>
    <t>* Normalización y divulgación del proceso para obtencion de movilidades
* Divulgación de oportunidades de financiación de movildiades
* Gestión de las solicitudes de movilidad.</t>
  </si>
  <si>
    <t>* Diseñar los téminos de referencia.
* Operativizacion del proceso.
* Divulgación de la apertura de la convocatoria.
* Recepción y evaluación de las propuestas.
* Divulgación de resultados y asignación de recursos.</t>
  </si>
  <si>
    <t>* Diseñar los téminos de referencia
* Operativizacion del proceso
* Divulgación de la apertura de la convocatoria
* Recepción y evaluación de las propuestas
* Divulgación de resultados y asignación de recursos.</t>
  </si>
  <si>
    <t>* Informar y divulgar ampliamente y en forma oportuna las posibilidades de intercambio.</t>
  </si>
  <si>
    <t>* Coordinar con los UAB la visita de profesores.</t>
  </si>
  <si>
    <t>* Crear un mecanismo de control permanente de inventarios.
* Establecer una estrategia de distribución de las revistas para agotar inventarios represados ((inducciones, eventos, ferias de publicaciones, entre otras).</t>
  </si>
  <si>
    <t>* Tramitar la propuesta de fusión ante el Consejo Superior hasta su aprobación. 
* Definir una estrucutra básica de organización y funcionamiento de la dependencia.
* Adecuar espacios físicos para la ubicación de la dependencia y de los puestos de trabajo.</t>
  </si>
  <si>
    <t>* Respuesta a las gestiones administrativas, tecnicas y financieras 
* Deteminar el estado de proyectos sin liquidar
* Generar puntos de control para la ejecución financiera de los proyectos
* Coordinacion de informes de avance.</t>
  </si>
  <si>
    <t xml:space="preserve">* Definir tipo de silla a utilizar.
* Elaborar presupuesto. 
* Hacer invitacion a cotizar. 
* LLevar a cabo el proceso contractual requerido </t>
  </si>
  <si>
    <t xml:space="preserve">* Definir tipo de silla a utilizar.
* Elaborar presupuesto. 
* Hacer invitación a cotizar. 
* LLevar a cabo el proceso contractual requerido. </t>
  </si>
  <si>
    <t>Adecuación y reparación para fusión de salones de clase 126 y 127 modular y reubicación área de fotocopiadora actual.</t>
  </si>
  <si>
    <t xml:space="preserve">* Revisión de presupuesto.
* Enviar a infraestructura para aval.           * Iniciar proceso de invitación a cotizar.
* LLevar a cabo el proceso contractual requerido. 
</t>
  </si>
  <si>
    <t xml:space="preserve">Adecuación de espacios en el Departamento de imágenes diagnósticas. </t>
  </si>
  <si>
    <t>Señallización instalada</t>
  </si>
  <si>
    <t>Rampas de accesabilidad instaladas</t>
  </si>
  <si>
    <t xml:space="preserve">Barandas de protección en escaleras instaladas
</t>
  </si>
  <si>
    <t xml:space="preserve">Porcentaje de solicitudes de mantenimiento atendidas en el semestre. </t>
  </si>
  <si>
    <t xml:space="preserve">* Clasificar el tipo de solicitudes de mantenimiento e identificar las de mayor demanda.
* Elaborar diagnóstico de las actividades de mantenimiento prioritarias.
* Implementar un registro sistematizado de  solicitudes de mantenimiento y de su tratamiento periódico. 
* Coordinar con la sección de mantenimiento de la sede la  atención de solicitudes de acuerdo a su disponibilidad y competencia.
* Contar al menos con un apoyo en la modalidad de contratación por prestación de servicios para la atención periódica de solicitudes de mantenimiento. </t>
  </si>
  <si>
    <t xml:space="preserve">Instalar elementos de señalización, barandas de protección a escaleras y rampas de accesabilidad. </t>
  </si>
  <si>
    <t xml:space="preserve">* Realizar el diagnóstico, diseño y definición de requerimientos.
* Efectuar el proceso de contratación requerido. </t>
  </si>
  <si>
    <t>Un programa semestral de mantenimiento preventivo y correctivo implementado</t>
  </si>
  <si>
    <t xml:space="preserve">El Departamento de médicina física y rehabilitación cuenta con un área de 45,71 M², requiere reubicación por condiciones inadecuadas del espacio físico. </t>
  </si>
  <si>
    <t>Las jardineras externas se encuentran en mal estado, se requiere impermeabilización de muros externos, cambio de piezas de ladrillo, manto para protección,, actualmente se encuentra en Concepto en la Dirección de Infraestructura.</t>
  </si>
  <si>
    <t>Adecuación y habilitación salón 115.</t>
  </si>
  <si>
    <t>* Realizar el diagnóstico, diseño y definición de requerimientos. 
* LLevar a cabo el proceso contractual requerido.</t>
  </si>
  <si>
    <t>* Elaborar el diagnóstico, diseño y definición de requerimientos
* LLevar a cabo el proceso contractual requerido.</t>
  </si>
  <si>
    <t>* Elaborar el diagnóstico, diseño y definición de requerimientos.
* LLevar a cabo el proceso contractual requerido.</t>
  </si>
  <si>
    <t>* Elaborar el diagnóstico, diseño y definiciòn de requerimientos.
* LLevar a cabo el proceso contractual requerido.</t>
  </si>
  <si>
    <t>* Elaborar el diagnóstico, diseño y definición de requerimientos. 
* LLevar a cabo el proceso contractual requerido..</t>
  </si>
  <si>
    <t xml:space="preserve">* Definir propuesta arquitectonica.               * Ajustar presupuesto.
* Enviar a Sección de infraestructura para aval de la sede.
* Iniciar proceso de invitación a cotizar.
* Llevar a cabo el proceso contractual requerido.  </t>
  </si>
  <si>
    <t>Diseñar e Implementar un programa de mantenimiento preventivo y correctivo de los espacios físicos del edificio 471</t>
  </si>
  <si>
    <t>Habilitación y apertura de los servicios ambulatorios (primer piso), en febrero de 2014.</t>
  </si>
  <si>
    <t>Habilitación y apertura de los servicios  quirúrgicos y de cuidado crítico en Junio 2014.</t>
  </si>
  <si>
    <t xml:space="preserve">Porcentaje de avance en el cumplimiento de actividades contempladas en la fase I y en la fomulación de la fase II.
</t>
  </si>
  <si>
    <t>Habilitación y apetura de los servicios de hospitalización en Diciembre de 2014</t>
  </si>
  <si>
    <t xml:space="preserve">* Analizar y acoger la figura jurídica ideal, que operará el Hospital Universitario 
* Liderar iniciativas dentro y fuera de la Universidad, para conseguir recursos económicos para las etapas subsiguientes de la Clínica Santa Rosa.
* Colaborar  en la gestión con la Sede Bogotá para culminar el proceso de reforzamiento estructural del edificio Clínica Santa Rosa.
* Colaborar en la gestión  con la sede Bogotá para continuar la remodelación del edificio de Clínica Santa Rosa, en sus etapas de obra gris y obra blanca. 
* Colaborar en la gestión  con la sede Bogotá para la dotación de la Clínica Santa Rosa.
* Contar con un equipo designado por el Decano con el propósito de poder movilizar recursos humanos y academicos y hacer una gestion participativa 
* Trabajar a través de una persona jurídica independiente  y  con el apoyo de la  sede  Bogotá en el diseño y la formulación de la etapa preoperativa conducente a la habilitación del Hospital Universitario en la Clínica Santa Rosa como centro de excelencia para atención de adultos con enfermedades crónicas en red con los Hospitales de Fontibón, Bosa y Engativá.
* Apoyar y colaborar con la gestión requerida  para la habilitación y apertura de los servicios y ambulatorios (primer piso), en febrero de 2014.
Apoyar y colaborar con la gestión requerda para la habilitación y apertura de los servicios  quirúrgicos y de cuidado crítico en Junio 2014.
* Apoyar y colaborar con la gestión requerida para la habilitación y apetura de los servicios de hospitalización en Diciembre de 2014
* Retomar el proyecto de Ley "Estampilla Pro-Hospital UN" en el Congreso de la República para financiar la fase II. 
* Solicitar a través del gobierno Koreano  un estudio de factibilidad  para la construcción de un Hospital Universitario  de tercer y cuarto nivel en el terreno anexo a la Clínica Santa Rosa, con énfasis en oncología. </t>
  </si>
  <si>
    <t xml:space="preserve">* Apoyar la gestión del Secretario Distrital de Salud, para la recuperación del edificio ocupado por trabajadores.
* Diseñar una propuesta de Atención Primaria en Salud (APS), con el concurso de las facultades del área de Salud.   
* Elaborar un diagnóstico de los problemas de la comunidad circundante al centro de salud. 
* Colaborar con la Administración Distrital para que el centro de salud se convierta en un centro de excelencia en APS.
</t>
  </si>
  <si>
    <t>Acuerdos y compromisos logrados</t>
  </si>
  <si>
    <t xml:space="preserve">Participar activamente ejerciendo un liderazgo en la gestión  conducente a la   recuperación  del Hospital San Juan de Dios. </t>
  </si>
  <si>
    <t xml:space="preserve">Visitas de gestión individuales y  conjuntas (con el rector).
 </t>
  </si>
  <si>
    <t xml:space="preserve">* Generar  acciones conjuntas con la Secretaria de Salud  y otros actores tendientes a la reapertura del  HSJD.
* Realizar visitas a Procuraduría,,Contraloría,  Alcaldía Mayor,  Gobernación, Ministerio de Salud, Ministerio de Trabajo, Presidencia de la República relacionadas con la gestión conducente a la recuperación del HSJD
* Posicionar a la Universidad Nacional como lider del proceso de reapertura del HSJD
* Recuperar el compromiso de la Universidad Nacional con el HSJD, a través de gestión ante los cuerpos colegiados y la rectoría.
* Participar en el Plan especial de Mejoramiento y Protección del Patrimonio Hospital San Juan de Dios (PEMP).
</t>
  </si>
  <si>
    <t xml:space="preserve">* Colaborar con la Secretaría Distrital de salud y  el Hospital de la Victoria para el fortalecimiento del Instituto Materno Infantil, con el ánimo de convertirlo en centro de excelencia materno-perinatal.
* Incrementar el número de profesores  y estudiantes de la Facultad de Medicina en el IMI. 
</t>
  </si>
  <si>
    <t xml:space="preserve">Número de profesores  y estudiantes de la Facultad de Medicina en el IMI. 
</t>
  </si>
  <si>
    <t xml:space="preserve">A 2012, el edificio de la Clínica Santa Rosa cuenta con un proceso de reforzamiento estructural antisísmica en fase de revisión final, que incluye las obra negra del edificio. </t>
  </si>
  <si>
    <t>Puesta  en operación de la Clínica Santa Rosa (fase I) y formulación de la Fase II.</t>
  </si>
  <si>
    <t xml:space="preserve">Número de estrategias o iniciativas desarrolladas al año </t>
  </si>
  <si>
    <t xml:space="preserve">
Numero de campañas realizadas</t>
  </si>
  <si>
    <t>* Coordinar con la Vicerrectoría de sede y la Divisiòn de personal administrativo, el apoyo y la colaboraciòn para la realización del diagnóstico de cargas laborales.</t>
  </si>
  <si>
    <t>A 2012 se cuenta con los procesos identificados pero los planes de mejoramiento requieren actualización, ajuste e implementación.</t>
  </si>
  <si>
    <t>Unidad Administrativa- Delegado de Decanatura</t>
  </si>
  <si>
    <t xml:space="preserve">* Realizar un diagnóstico situacional en relación a procesos y procedimientos administrativos críticos
* Diseñar e implementar planes de mejoramiento y efectuar el seguimiento respectivo.  </t>
  </si>
  <si>
    <t>OBJETIVOS Y METAS COMPONENTE DE GESTION DE ESPACIOS FÍSICOS EDIFICIO 471</t>
  </si>
  <si>
    <t>OBJETIVOS Y METAS DE INVESTIGACION</t>
  </si>
  <si>
    <t>COMPONENTE GESTIÓN ACADÉMICA Y  DE FORMACION</t>
  </si>
  <si>
    <t>COMPONENTE DE INVESTIGACION, EXTENSION Y GESTION DE LABORATORIOS</t>
  </si>
  <si>
    <t xml:space="preserve">OBJETIVOS Y METAS GESTION DE LABORATORIOS </t>
  </si>
  <si>
    <t>OBJETIVOS Y METAS  GESTIÓN ACADÉMICA Y DE FORMACIÓN</t>
  </si>
  <si>
    <t xml:space="preserve">COMPONENTE DE GESTION DE ESPACIOS FISICOS EDIFICIO 471 </t>
  </si>
  <si>
    <t xml:space="preserve">OBJETIVOS Y METAS COMPONENTE GESTION HOSPITAL UNIVERSITARIO </t>
  </si>
  <si>
    <t xml:space="preserve">OBJETIVOS Y METAS COMPONENTE  GESTION ADMINISTRATIVA Y ORGANIZACIONAL </t>
  </si>
  <si>
    <t xml:space="preserve">COMPONENTE  GESTION ADMINISTRATIVA Y ORGANIZACIONAL </t>
  </si>
  <si>
    <t xml:space="preserve">Diseñar e implementar al menos una campaña anual de información y sensibilización dirigido a docentes,  administrativos y contratistas por ODS  frente a la gestión de recursos, la austeridad y  optimización del gasto en la facultad e  implementar por lo menos una estrategia o iniciativa anual en estos aspectos.  </t>
  </si>
  <si>
    <t xml:space="preserve">Elaborar una propuesta que reglamente la actividad y dedicación docente en el pregrado de los profesores que cuentan con alta formación académica. </t>
  </si>
  <si>
    <t xml:space="preserve">Elaborar una propuesta de reglamentación que facilite la articulación del componente académico con los procesos de investigación y extensión.  </t>
  </si>
  <si>
    <t>Incentivar la cultura de la autoevaluación con fines de mejoramiento y acreditación nacional e internacional de los programas curriculares de la Facultad de Medicina.</t>
  </si>
  <si>
    <t>Liderar desde la Facultad de Medicina la reflexión académica en la UN  frente al tema de reforma del sistema de salud.</t>
  </si>
  <si>
    <t>Realizar el mantenimiento preventivo y correctivo del   de  los equipos críticos de los laboratorios de la Facultad y el 100% de las actividades de calibración necesarias.</t>
  </si>
  <si>
    <t>No. De equipos con mantenimiento realizado / No. De equipos de la Facultad</t>
  </si>
  <si>
    <t xml:space="preserve">Realizar al menos 2 Talleres tipo experiencial al año, para mejorar el clima laboral en la facultad. </t>
  </si>
  <si>
    <t xml:space="preserve">Implementar un programa semestral de mantenimiento preventivo y correctivo para las instalaciones del edificio 471, incluyendo los espacios académicos (aulas y auditorios), laboratorios y dependencias administrativas. </t>
  </si>
  <si>
    <t>Fortalecimiento del Insituto Materno Infantil (IMI).</t>
  </si>
  <si>
    <t>No se cuenta con programas de posgrado  con procesos de  autoevalución internacional.
3 programas de posgrado cuentan con procesos de autoevaluación avanzados para acreditación. Los programas de  Pediatria, Cirugía Pediátrica,Neuropediatría,Cuidado Intensivo Pediátrico, Oncohematología Pediátrica y Neonatología cuentan con un intrumento de autoevaluación en revisión.</t>
  </si>
  <si>
    <t>* Suscribir con la Facultad de Ciencias Humanas o con una entidad del orden  nacional o internacional, un convenio para el desarrollo de los cursos de idioma extranjero.</t>
  </si>
  <si>
    <t xml:space="preserve">La Facultad de Medicina cuenta con 46 programas de posgrado:2 doctorados, 13 maestrias, 31 especialidades médicas y 2 especializaciones. Existen 9  programas con proceso de autoevaluación avanzado y 31  programas con estado de autoevaluación en prueba piloto               ( instrumento de autoevaluación en revisión) </t>
  </si>
  <si>
    <t>* Sensibilizar a los grupos de investigacíón para la identificación de resultados de productos de innovación
* Capacitación en procesos de propiedad intelectual y presentación de patentes
* Conocer cuales son los grupos con resultados en innovación de la facultad
* Buscar oportunidades de financiación de proyectos de innovación
* Realizar la convocatoria de proyectos de innovación pro financiacion interna.</t>
  </si>
  <si>
    <t>* Diseñar los téminos de referencia
* Operativización del proceso
* Divulgación de la apertura de la convocatoria
* Recepción y evaluación de las propuestas
* Divulgación de resultados y asignación de recursos.</t>
  </si>
  <si>
    <t>11 Once Jóvenes investigadores favorecidos por convocatoria COLCIENCIAS y apoyados por la FM para 2012, los cuales se encuentran en los siguientes grupos:
Neurofisiología comportamental,
 identificación humana e inmunogenética,
 grupo de neurociencias,
 muerte celula,
 fisiología celular y molecular,
 infecciones y salud en el trópico,
 grupo de investigación en entomología,
cognición y lenguaje en la infancia
evaluación de tecnologías y políticas en salud.</t>
  </si>
  <si>
    <t>* Diagnóstico de capacidades en CTI - Portafolio
* Diseñar herramienta de monitoreo
* Normalizar e Implementar la herramienta de monitoreo
* Articulación con las metas de acreditación</t>
  </si>
  <si>
    <t xml:space="preserve">Número de directores capacitados al año 
</t>
  </si>
  <si>
    <t>Número de talleres diseñados e implementados</t>
  </si>
  <si>
    <t xml:space="preserve">Capacitar al 100% de los directores de proyectos de extensión, en procesos de contratación, en fomulación y viabilidad de los proyectos, procesos y procedimientos administrativos y normativos y condiciones legales para la ejecución de los proyectos. </t>
  </si>
  <si>
    <t>No se cuenta con información disponible sobre cursos realizados en 2012 sobre competencias en comunicación oral y escrita.</t>
  </si>
  <si>
    <t>Elaborar un plan de compras semestral de insumos para la docencia teniendo en cuenta el tipo de pràcticas realizadas en cada laboratorio y el histórico de compras realizadas en el año anterior.</t>
  </si>
  <si>
    <t>Actualmente hay 9 laboratorios habilitados, cada uno de ellos tiene sus historias clínicas o registros asistenciales en un documento diferente, la mayoría en medio físico. Es necesario garantizar gradualmente el cumplimiento de la resoluciòn 1995 de 1999 en cuanto a historia única institucional.</t>
  </si>
  <si>
    <t>Contar con un aplicativo único para historias clínicas donde se puede tener acceso desde todos los laboratorios habilitados.</t>
  </si>
  <si>
    <t>* Destinar los recursos necesarios para contratar el diseño y puesta en funcionamiento de un aplicativo para la gestión de la agenda y las historias clínicas y demá registros asistenciales de los pacientes de los laboratorios prestadores de servicios de salud.</t>
  </si>
  <si>
    <t xml:space="preserve">* Preparar y tramitar la resolución de constitución y funcionamiento del comité de laboratorios. 
* Programar las reuniones y apoyar la gestión del comité. </t>
  </si>
  <si>
    <t>* Recolección y procesamiento de información relacionada con los servicios de laboratorios de la facultad,
* Identificaciòn de las potencilidades, los clientes, tarifas, estructuraciòn de la prestación de dichos servicios y emisión de las respectivas resoluciones de tarifas.</t>
  </si>
  <si>
    <t xml:space="preserve">Asegurar que los laboratorios de servicios de salud cumplan con la normatividad vigente </t>
  </si>
  <si>
    <t>Número de laboratorios prestadores de servicios de salud cumpliendo con la normatividad vigente</t>
  </si>
  <si>
    <t xml:space="preserve">* Diseñar y aplicar insrumento para recolección de información.
* Elaborar y tramitar las propuestas de actos administrativos faltantes. </t>
  </si>
  <si>
    <t>* Definir responsable (s)  del diseño y elaboración de los talleres.</t>
  </si>
  <si>
    <t>En el 2012 se capacitaron 24 profesores en el taller "El aula como un sistema de dinámica lineal" Actualmente se cuenta con 344 profesores en la planta de personal docente de la Facultad.</t>
  </si>
  <si>
    <t>* Sensibilizar a la comunidad sobre el sentido del carnaval y promover su participación en sus diferentes etapas de preparaciòn y ejecuciòn</t>
  </si>
  <si>
    <t xml:space="preserve">* Promover campañas de sensibilización e información al interior de la facultad sobre austeridad y optimizaciòn del gasto con el apoyo del nivel nacional  y de sede.
* Priorizar acciones e implementar estrategias de gestión de recursos y austeridad u optimizaciòn del gasto en coordinación con las dependencias de la facultad delegadas por la Decanatura o con aquellas que se encuentren involucradas directamente. </t>
  </si>
  <si>
    <t>En 2012 se presentó y aprobó una iniciativa de gestión de recursos en relación al porcentaje de transferencias internas provenientes de los ingresos de posgrado.</t>
  </si>
  <si>
    <t>LOGROS DE LA VIGENCIA 2013</t>
  </si>
  <si>
    <t>AVANCE DE LOS INDICADORES</t>
  </si>
  <si>
    <t>RECOMENDACIONES Y OBSERVACIONES</t>
  </si>
  <si>
    <t xml:space="preserve">ACCIONES CORRECTIVAS O PLANES DE MEJORAMIENTO IMPLEMENTADOS </t>
  </si>
  <si>
    <t>REQUERIMIENTO VICERRECTORÍA</t>
  </si>
  <si>
    <t>* Identificar las necesidades y piroridades  especificas de los observatorios y establecer las acciones de apoyo a la gestión y los procesos de los mismos.</t>
  </si>
  <si>
    <t xml:space="preserve">* Coordinar el desarrollo de la cátedra  de Identidad  con el Centro de Historia, en colaboración con la Academia Nacional de Medicina.
* Realizar las gestiones de incorporación de la cátedra a los planes de estudio de la Facultad.
</t>
  </si>
  <si>
    <t>Pendiente trabajar los temas de modalidades de trabajo de grado, doble titulación, segunda lengua y traslados.</t>
  </si>
  <si>
    <t xml:space="preserve">La Dirección Académica de la sede hizo la convocatoria para el concurso sobre notas de clase, Yu Takeuchi en el que la Facultad va a participar. </t>
  </si>
  <si>
    <t>Trabajar una propuesta de reglamentación sobre la participación de estudiantes en proyectos de investigación y extensión, conjuntamente con la Vicedecanatura de Investigación y extensión, el Comité de Áreas curriculares y la Secretaría Académica.</t>
  </si>
  <si>
    <t>Revisar el nuevo Estatuto Docente para que la reglamentación de la Facultad sobre la actividad docente en pregrado de los profesores con alta formación académica, sea compatible y esté acorde con el mencionado estatuto.</t>
  </si>
  <si>
    <t xml:space="preserve">Continuar motivación y capacitación en procesos de autoevaluación con fines formativos o de acreditación. Pendiente optimizar los trámits de creación de asignaturas o modificación de planes curriculares, conforme a los procedimientos establecidos.  
* Revisar la compatibilidad de los tramites efectuados por el SIA y los  realizados en papel para optimizar  los procesos.
* Definir el instrumento de seguimiento a los planes de mejoramiento y  los responsables de su implementación. 
* Armonizar los sistemas de información con las dinámicas académicas.
</t>
  </si>
  <si>
    <t>Se escribieron y aprobaron los PEP en los Comités correspondientes y en el Consejo de Facultad.</t>
  </si>
  <si>
    <t>Se hizo la clasificación de todos los convenios. Se diseñó la página virtual que contiene la información completa de los convenios y se agregó a la página principal de la Faultad de Medicina.</t>
  </si>
  <si>
    <t>Se han clasificado todos los convenios según dos criterios: 1) el tipo de relación y tipo de institución con la que se hace el convenio (convenios de docencia-servicio, convenios de práctica y convenios de cooperación académica) y 2) El número de bloques académicos, importancia de las actividades académicas en la institución hospitalaria y bienestar estudiantil (convenios esenciales y convenios complementarios).</t>
  </si>
  <si>
    <t>Los proyectos que se presentaron  fueron  aprobados en su totalidad</t>
  </si>
  <si>
    <t>Se realizo el acompañamiento permanente en estos procesos y el direccionamiento en los aspectos que así lo requirieron</t>
  </si>
  <si>
    <t>Se contrato una persona especifica para la liquidación de contratos del área de extensión e investigación</t>
  </si>
  <si>
    <t xml:space="preserve">Revisión de la estructura actual de la página web de la Facultad y elaboración de una propuesta para una nueva estructura.  </t>
  </si>
  <si>
    <t xml:space="preserve">Se ha implementado una estrategia </t>
  </si>
  <si>
    <t xml:space="preserve">Definición de la estructura de la base de datos. </t>
  </si>
  <si>
    <t xml:space="preserve">No se ha llevado a cabo ninguna convocatoria </t>
  </si>
  <si>
    <t xml:space="preserve">Propuesta diseño página web. </t>
  </si>
  <si>
    <t xml:space="preserve">Identificación de los temas críticos que dificultan la gestión de la Unidad de Extensión. </t>
  </si>
  <si>
    <t xml:space="preserve">Solicitud de la cita con la Unidad de emprendimiento de la Facultad de Ciencias Económicas </t>
  </si>
  <si>
    <t xml:space="preserve">Prestación de asesoria personalizada a los directores de proyectos </t>
  </si>
  <si>
    <t xml:space="preserve">Elaboración de una guía para la gestión integral de proyectos, dirigida a directores de proyecto y grupos de apoyo administrativo. </t>
  </si>
  <si>
    <t>Liquidación administrativa y financiera de 86 proyectos de las vigencias 2009 a 2012</t>
  </si>
  <si>
    <t>Aún no ha habido respuesta por parte de la mayoría de coordinadores de laboratorios.</t>
  </si>
  <si>
    <t>El proceso de recertificación se repetirá enel mes de marzo por lo cual es necesario empezar a planificar la auditoría y las actividades de mantenimiento de equipos desde en mes de febrero previendo cierres y ceses de actividades.</t>
  </si>
  <si>
    <t>No se han presentado inconvenientes, el proceso se ha llevado a cabo de forma continua especialmente en el Laboratorio de Patología.</t>
  </si>
  <si>
    <t>Citar nuevamente a capacitaciones de actualización en la normatividad vigente                                                  Solicitar nuevamente las adecuaciones locativas de los laboratorios.</t>
  </si>
  <si>
    <t>Solicitar acompañamiento de la Dirección de Laboratorios de la Sede para la implementación y auditoría del Sistema de Gestión del Laboratorio.</t>
  </si>
  <si>
    <t xml:space="preserve">La Resolución 179 de 2010 por la cual se reglamenta el acuerdo 031 de 2008 del CSU en el Artículo 10 conforma el Comité de Laboratorios, el cual está constituído por el Director de Laboratorios y los Coordinadores de Laboratorio. Ante la dificultad de la reunión, se plantea revisar y modificar dicho artículo. </t>
  </si>
  <si>
    <t>En el momento de la elaboración del Plan de Acción, desconocía la existencia dela Resolución 179 de 2010. Sin embargo, es necesario solicitar la modificación del Artículo 10 de esa resolución.</t>
  </si>
  <si>
    <t xml:space="preserve">* Cumplir con los requisitos exigidos por la normatividad vigente aplicable  sobre las condiciones  de funcionamiento adecuado del anfiteatro.
</t>
  </si>
  <si>
    <t xml:space="preserve">En el mes de octubre se recibió la Visita de la Secretaría de Salud en la cual se aplazó el concepto para el funcionamiento del Anfiteatro. La próxima visita será en el mes de enero de 2014. </t>
  </si>
  <si>
    <t xml:space="preserve">Se solicitaron adecuaciones locativas del Anfiteatro las cuales no se han llevado a cabo por lo cual el concepto de la Secretaría de Salud fue aplazado.                                                                                          </t>
  </si>
  <si>
    <t xml:space="preserve">Se solicitará nuevamene el mantenimiento de la pintura, el sistema de ventilación y el mantenimeitno de la grifería y el lavado de tanques de almacenamiento de agua.                                                </t>
  </si>
  <si>
    <t xml:space="preserve">* Realizar los trámites necesarios ante el Minsterio de Salud y el Instituto de Medicina legal, para lograr las autorizaciones para el uso de cadáveres no reclamados para las  actividades de docencia e investigación.  </t>
  </si>
  <si>
    <t xml:space="preserve">* Realizar los trámites necesarios para la identificación e inhumación de los cadáveres existentes en el Anfiteatro. (incluye acuerdo de cooperación con el Instituto de Medicina Legal) * Gestión del grupo de apoyo para asuntos del Anfiteatro conformado por la Decanatura. </t>
  </si>
  <si>
    <t xml:space="preserve">* Definir y adecuar un espacio físico adecuado para el Laboratorio de Simulación Clínica                                                                 </t>
  </si>
  <si>
    <t xml:space="preserve">* Adquirir nuevos simuladores para facilitar la enseñanza en otras especialidades                                                               </t>
  </si>
  <si>
    <t xml:space="preserve">* Garantizar la disponibilidad de insumos para las actividades de docencia                                                                               </t>
  </si>
  <si>
    <t xml:space="preserve">*  Realizar actividades de educación continuada en el laboratorio de Simulación Clínica                                                       </t>
  </si>
  <si>
    <t>* Unificar el CEMU y el laboratorio de Simulación Clínica</t>
  </si>
  <si>
    <t xml:space="preserve">* Disponer  de recursos para cofinanciar la participación de los laboratorios en las convocatorias para adquisición de equipos organizadas por la Sede.                                                                                                                        </t>
  </si>
  <si>
    <t xml:space="preserve">* Priorizar las necesidades de adquisición de equipos de acuerdo a los intereses de la Facultad.                                                      </t>
  </si>
  <si>
    <t>* Elaborar un Plan de reposición programada de equipos.</t>
  </si>
  <si>
    <t xml:space="preserve">Identificar los equipos críticos de los laboratorios                                                                                                                         Definir un programa de mantenimiento preventivo  y calibración de equipos                                                                             Disponer de los recursos necesarios para contractar las actividades de mantenimiento y calibraciòn                                                                                                                         Ejecutar las actividades de mantenimiento y calibraciòn de acuerdo al programa establecido.                                                                                                                                                                                                                                                                     </t>
  </si>
  <si>
    <t>* Búsqueda de datos históricos de compras de insumos para laboratorios de docencia.                                                                          * Elaboraciòn del listado de prácticas y necesidades de insumos por cada laboratorio de docencia.                                                                                                                                                                                           * Elaboraciòn del plan de compras semestral                                                                                                          * Adquisición programada de los insumos.</t>
  </si>
  <si>
    <t>Dirección  de Laboratorios, Coordinación de Laboratorios habilitados</t>
  </si>
  <si>
    <t>La Historia Clínica de los prestadores de Servicios de Salud debe ser Institucional por lo tanto, aunque se planteó la posibilidad de contar con un aplicativo para manejo de historias clínicas de los pacientes atendidos en los laboratorios de la Facultad, se reconsideró esta idea ya que esta necesidad se puede suplir con el Aplicativo que se diseñe y adquiera para el funcionamiento del Hospital Santa Rosa ya que la mayoría de laboratorios prestadores de servicios de salud serán trasladados allí.</t>
  </si>
  <si>
    <t>Gestionar con los encargados del proyecto de Hospital Santa Rosa la inclusión de los Laboratorios prestadores de serviicos de salud de la Facultad durante el diseño y adquisición del aplicativo para la Gestión de laS Historias Clínicas.</t>
  </si>
  <si>
    <t xml:space="preserve">No se ha logrado terminar </t>
  </si>
  <si>
    <t>2013-1: 5 torneos (ajedrez, futbol  5, voleibol, baloncesto, microfutbol) 
2013-2: 4 torneos (futbol sala, voleibol, baloncesto, futbol sala femenino (450%)
Total: 9 torneos 
Participación: 730 estudiantes y administrativos</t>
  </si>
  <si>
    <t>En el 2012 se realizó la Primera Carrera 10K organizada por la Facultad de Medicina, participando 340 personas de la comunidad universitaria</t>
  </si>
  <si>
    <t>Promover la actividad física evidenciando la necesidad del Hospital Universitario para los estudiantes de la salud.
Programar 1 carrera anual.</t>
  </si>
  <si>
    <t>* Promover la inscripción a integrantes de la comunidad universitaria generando la práctica deportiva 
* Concientizar sobre la necesidad del Hopsital Univesitario</t>
  </si>
  <si>
    <t>No. de carreras: 1</t>
  </si>
  <si>
    <t>2013-2: 572 participantes</t>
  </si>
  <si>
    <t>Se realizó 1 caminata ecológica</t>
  </si>
  <si>
    <t>33 participantes</t>
  </si>
  <si>
    <t>No se realizó</t>
  </si>
  <si>
    <t>Talleres realizados: 2</t>
  </si>
  <si>
    <t>Educación No Formal:
Trabajo en equipo (Julio): 57 funcionarios
Trabajo en equipo (Diciembre): 46 funcionarios</t>
  </si>
  <si>
    <t xml:space="preserve">No. Encuentros: 1 </t>
  </si>
  <si>
    <t>Participantes: 89</t>
  </si>
  <si>
    <t>Ejecutado: 12.06%</t>
  </si>
  <si>
    <t>Debido a los retrasos en la etapa precontractual y contractual de la administracion delegado y de la obra civil del Hospital Universiatrio, se ha retrasado el inicio de las obras, las actividades y los logros propuestos se han visto sustancialmente afectados</t>
  </si>
  <si>
    <t xml:space="preserve">La sección de contratación de la sede Bogotá, es la directamente la encargada de la etapa contractual, la emisión, suscripción y firma del contrato de obra civil, motivo por el cual se recomienda ajustar dichos procesos para agilizar los tramites </t>
  </si>
  <si>
    <t>Ejecutado: 2.91%</t>
  </si>
  <si>
    <t>Ejecutado: 34.25%</t>
  </si>
  <si>
    <t>Debido a las modificaciones  realizadas en los bloque A y B con el fin de cumplir con las áreas destinadas para parqueaderos, el componente arquitectónico y técnico del equipo de supervisión técnica continúan realizando reuniones de cierre  con cada una de las especialidades médicas con el fin de replantear y reubicar los espacios hospitalarios situados en los bloques mencionados</t>
  </si>
  <si>
    <t>el componente arquitectónico y técnico del equipo de supervisión técnica continúan realizando reuniones de cierre  con cada una de las especialidades médicas con el fin de replantear y reubicar los espacios hospitalarios situados en los bloques mencionados</t>
  </si>
  <si>
    <t>Ejecutado: 100%</t>
  </si>
  <si>
    <t xml:space="preserve">Las actividades se realizan de acuerdo al cronograma de obra y se finalizan el día 26 de noviembre de 2013, como lo indica la respectiva orden de servicio. Lo días posteriores (27-28-29-30 de noviembre) se le solicita a la empresa que realiza las actividades que de su costo y cuenta realice una limpieza de los espacios internos al Hospital intervenidos. </t>
  </si>
  <si>
    <t xml:space="preserve">Por haber logrado el 100% de la ejecución no se establecen acciones correctivas </t>
  </si>
  <si>
    <t>Continúan las reuniones con distribuidores de equipos de tecnología médica y proveedores de equipos técnicos generales, así como de materiales para las actividades de acabados (pisos, ascensores, proveedores de vos y datos, ventanería, gases medicinales y plantas eléctricas). Se hace una segunda entrega de los planos arquitectónicos (plantas arquitectónicas) a los diferentes especialidades técnicos (hidráulica, ventilación, aire acondicionado, eléctrica, voz y datos) para adelantar los respectivos diseños, el equipo técnico coordina los diseños técnicos y los arquitectónicos entre sí a través de comités técnicos de diseño cada semana.</t>
  </si>
  <si>
    <t>Revisión de proceso de solicitud de licencia de construcción nueva para la actualización de la obra</t>
  </si>
  <si>
    <t>A diferencia de lo presentado por la oficina de Infraestructura de la Sede Bogotá de la Universidad Nacional de Colombia, se debe presentar una documentación menos exigente y un costo menor al indicado por esta oficina</t>
  </si>
  <si>
    <t>Acompañamiento proceso de selección administrador delegado, selección del mismo e inicio de proceso precontractual.</t>
  </si>
  <si>
    <t>El grupo de supervisión técnica del proyecto Hospital Universitario Nacional realiza el acompañamiento al administrador delegado durante el proceso precontractual descrito en el contrato de obra, cuya firma solo se realizó hasta el día 12 de diciembre de 2013 debido a diferencias de entre el administrador delegado y la sección de Contratación de la Universidad Nacional de Sede Bogotá, referente al valor a asegurar dentro del contrato de obra</t>
  </si>
  <si>
    <t>Diseños de los parqueaderos para el Hospital Universitario Nacional de la Universidad Nacional de Colombia y radicación de documentos para la obtención de la licencia de construcción nueva</t>
  </si>
  <si>
    <t>Ejecutado: 30%</t>
  </si>
  <si>
    <t>Los arquitectos que hacen parte del equipo de la supervisión técnica del proyecto están desarrollando la arquitectura necesaria para la gestión de la nueva licencia de construcción bajo la modalidad de actualización de la obra existente. Cumpliendo  con las disposiciones del Plan de Ordenamiento Territorial vigente para la ciudad referentes al uso del 70 % del área del lote debe ser utilizado como zona de parqueadero</t>
  </si>
  <si>
    <t xml:space="preserve">Con el ánimo de cumplir con la normatividad vigente se adelantan diferentes reuniones con asesores externos revisando los diferentes requisitos que se deben cumplir para la obtención  de la licencia, reuniones para ajustes de cronograma de obra de parqueaderos, socialización del proyecto frente a las directivas de la Universidad y reuniones con empresas especializadas en la administración de este tipo de negocios con el fin de identificar el alcance de la Universidad dentro de la operación de los parqueaderos y posibles sugerencias dentro de las construcciones propuestas. La Universidad solicita la colaboración de la Fundación Santafé para desarrollar una gestión en la operación de manera eficaz y rentable, para ello se desarrollan reuniones entre el componente técnico de la supervisión, los asesores financieros y el componente científico. </t>
  </si>
  <si>
    <t xml:space="preserve">Cupos ofrecidos en convocatorias 2012: Alimentación y transporte: 50 cupos
Transporte: 100
La demanda en el último semestre fue 324 estudiantes 
</t>
  </si>
  <si>
    <t xml:space="preserve">Aumentar la cobertura de apoyos socioeconómicos de la Facultad de Medicina en Transporte 200 cupos (25%) y en alimentación 100 cupos  (100%) ,a partir del 2013-II.
</t>
  </si>
  <si>
    <t xml:space="preserve">Alimentación: 110
Se aumentaron 60 apoyos </t>
  </si>
  <si>
    <t xml:space="preserve">Transporte: 215 estudiantes
Se aumentaron 75  apoyos </t>
  </si>
  <si>
    <t>Se realizaron 17 talleres a los estudiantes de las 5 carreras</t>
  </si>
  <si>
    <t>Mejorar la organización y el trabajo en 
equipo de los profesionales a cargo de de estos talleres (trabajador social, psicóloga y enfermera).</t>
  </si>
  <si>
    <t>No estudiantes:  117</t>
  </si>
  <si>
    <t>2013-1: 268 estudiantes nuevos
2013-2: 201 nuevos
Total: 469</t>
  </si>
  <si>
    <t xml:space="preserve">Disminuir el tiempo de 
inducción a una semana.
Hacer inducción especial a los admitidos Programas de Admisión Especial (PAES: bachilleres indígenas, mejores bachilleres municipios pobre), bachilleres afrocolombianos y PEAMA: Programa Especial de Admisión y Movilidad Académica para sedes de presencia nacional). </t>
  </si>
  <si>
    <t xml:space="preserve">Se disminuyó a una semana de inducción 
a los admitidos.
Suspensión de sesiones Proyecto de Vida por aplicación del Departamento de Psiquiatría del Test  para detectar el riesgo de consumo de sustancias psicoactivas.
</t>
  </si>
  <si>
    <t>Número de solicitudes atendidas</t>
  </si>
  <si>
    <t xml:space="preserve">No. Estudiantes atendidos: 252
</t>
  </si>
  <si>
    <t>Unificación de procesos con el área de salud de Bienestar Sede.</t>
  </si>
  <si>
    <t>No. Estudiantes : 189</t>
  </si>
  <si>
    <t>Seguir atendiendo el 100% de las solicitudes.
Se presentaron dificultades por los paros administrativos.</t>
  </si>
  <si>
    <t>Fortalecimiento del trabajo con las 
áreas de trabajo social y psicología.</t>
  </si>
  <si>
    <t xml:space="preserve">2013-1:
Horas de monitoria: 166
Asistentes: 105
% de pérdida: 11,0%
Nota promedio: 3,80
Horas prom.asistencia: 14,2
2013-2:
Horas de monitoria: 172
Asistentes: 163
% de pérdida de los asistentes: No se ha terminado el semestre 
Nota promedio:No se ha terminado el semestre 
Horas promedio de asistencia: 16,3
</t>
  </si>
  <si>
    <t>338 horas</t>
  </si>
  <si>
    <t>En el 2012 se han desarrollado 6  actividades preventivas y de promoción de la salud: estudiantes atendidos: 128 con 133 atenciones relacionadas en 
Citologías,  nutrición,  salud sexual, salud visual,entre otros.</t>
  </si>
  <si>
    <t>Se disminuyó la realización de talleres por los inconvenientes por los paros administrativos</t>
  </si>
  <si>
    <t>Organizar y promover la 
asistencia a los talleres dirigidos a toda la comunidad de la Facultad.</t>
  </si>
  <si>
    <t>Bajo la demanda del servicio debido a que el Área de Salud fue trasladada al Hospital Santa Rosa y no hubo atención médica continúa durante el período, bajando así la demanda del servicio.</t>
  </si>
  <si>
    <t xml:space="preserve">No se finalizó el proyecto 
porque el profesional no continuo vinculado con la Universidad Nacional. </t>
  </si>
  <si>
    <t>El proyecto está suspendido</t>
  </si>
  <si>
    <t>Se aumentó a 773 estudiantes 
en la participación en actividades deportivas (1405%)</t>
  </si>
  <si>
    <t>En los paros presentados se 
continuaron las actividades deportivas</t>
  </si>
  <si>
    <t xml:space="preserve">Continuar fortaleciendo la 
participación de la comunidad </t>
  </si>
  <si>
    <t xml:space="preserve">Número de espacios deportivos ofertados </t>
  </si>
  <si>
    <t>Dirección de Bienestar  y Decanatura</t>
  </si>
  <si>
    <t>Integración de la comunidad 
universitaria.</t>
  </si>
  <si>
    <t xml:space="preserve">2013-1: Facusaludable (Bienestar): 3 cursos 
2013-2: Dos Proyectos Docentes: Danza Arabe y Facusaludable </t>
  </si>
  <si>
    <t>Para el segundo semestre de 
2013 no se contrató el profesional en Fisioterapia y estando a cargo de dos proyectos de docentes para el 2013-2.</t>
  </si>
  <si>
    <t>2013-1: 60 participantes
2013-2:  686</t>
  </si>
  <si>
    <t>Talleres: 2 (Mimos y carnaval)
Cursos: 4 por semestre (Técnica vocal, Lectura rítmica musical,  percusión básica y Guitarra).</t>
  </si>
  <si>
    <t>Disminución de asistencia 
por la modificación del calendario debido a paros administrativos.</t>
  </si>
  <si>
    <t>Promover la participación de la 
comunidad</t>
  </si>
  <si>
    <t>Talleres: 22
2013-1:
Técnica vocal: 7 estudiantes
Lectura rítmica musical: 5 estudiantes.
Percusión básica: 5 estudiantes
Guitarra: 6 estudiantes
2013-2:  15</t>
  </si>
  <si>
    <t>Por las modificaciones  en el 
calendario académico no se logró realizar la segunda caminata ecológica</t>
  </si>
  <si>
    <t>No se realizó por los 
paros administrativos</t>
  </si>
  <si>
    <t xml:space="preserve">En el 2012 se llevó a cabo un (1) taller de sensibilización en relación al mejoramiento del clima laboral con una participación de 77 funcionarios. </t>
  </si>
  <si>
    <t>Dotar a la Universidad de una infraestructura física, tecnológica y de soporte para el cumplimiento de la misión institucional.</t>
  </si>
  <si>
    <t>Se mejoró el procedimiento para agilizar la liquidación de los proyectos de extensión.</t>
  </si>
  <si>
    <t>Contratación del equipo de supervisión de apoyo al desarrollo de la obra, contratación de un cordinador funcional del proyecto de inversión. Se adelantó todo el proceso de licitación y se conformó el equipo de trabajo. Alistamiento de pisos y techos y demolición de estructuras, cielo razos, desmonte de tuberías, soportes y demolición del primer y segundo piso. Adjudicación de la administración delegada para el desarrollo de la obra civil del proyecto a través de proceso de licitación (Constructora Obreval)</t>
  </si>
  <si>
    <t>Debido a los retrasos en la etapa precontractual y contractual de la administracion delegada y de la obra civil del Hospital Universiatrio, se ha retrasado el inicio de las obras, las actividades y los logros propuestos se han visto sustancialmente afectados</t>
  </si>
  <si>
    <t>Se ajustó el porcentaje de transferencias de los programas académicos tanto a la Facultad como al nivel central acorde a la nueva directriz de la Gerencia Nacional Administrativa y Financiera</t>
  </si>
  <si>
    <t>1. FORMACIÓN</t>
  </si>
  <si>
    <t>% CUMPLIMIENTO (Percepción del Decano)</t>
  </si>
  <si>
    <t xml:space="preserve"> DESCRIPCIÓN DE AVANCES A 31 DE DICIEMBRE DE 2013</t>
  </si>
  <si>
    <t>COMPROMISOS A DESARROLLAR</t>
  </si>
  <si>
    <t>Verificar el alcance del acuerdo 033 de 2007, como parte de la preparación para la renovación de la Acreditación a través de la autoevaluación de los programas de Pregrado.</t>
  </si>
  <si>
    <t>Esta tarea específica no se ha realizado, debido a que la acreditación de los programas de pregrado se llevará a cabo en el año 2015.</t>
  </si>
  <si>
    <t>Dr. Ruiz: ¿Qué tareas quedan pendientes para este año con el propósito de renovar la acreditación de los programas de pregrado? ¿Es pertinente verificar el alcance del acuerdo 033 de 2007, como parte de la preparación para la renovación de la Acreditación, y en caso de no serlo, por qué? ¿Cómo hemos avanzado en la autoevaluación de los programas de pregrado durante esta decanatura?</t>
  </si>
  <si>
    <t>Continuar con el proceso de Acreditación de los programas de postgrado</t>
  </si>
  <si>
    <t>En 2013 obtuvimos la acreditación de las maestrías en Genética y en Toxicología, y del doctorado en Salud Pública.</t>
  </si>
  <si>
    <t>Dres. Ruiz y Galván: ¿Ya se inició la autoevaluación para los programas de postgrado? En caso de que no haya comenzado, ¿qué dificultades debemos superar para lograrla? ¿Qué habremos desarrollado al respecto en mayo de 2014?</t>
  </si>
  <si>
    <t>Iniciar el proceso de Acreditación en las especialidades del área clínica.</t>
  </si>
  <si>
    <t>Dr. Galván: ¿Alguno de los programas clínicos ya inició la autoevaluación que corresponde a este proceso? ¿Qué dificultades existen para realizarla? ¿Cuántos programas habrán comenzado este proceso en mayo de 2014?</t>
  </si>
  <si>
    <t>Continuar la implementación de escenarios docentes virtuales</t>
  </si>
  <si>
    <t>Se hicieron clases y programas específicos con Unimedios, pero hay que verificar que estas actividades correspondan a lo proyectado inicialmente. Se obtuvo una mesa de disección virtual para el departamento de Morfología a través de Vicerrectoría de Sede.</t>
  </si>
  <si>
    <t>Dr. Ruiz: El Dr. Sastre quiere verificar cómo va el proceso integral en este tema. ¿Se desarrollarán los 8 cursos virtuales a 2015? ¿Cuáles serán? ¿Sabe si se asignó el presupuesto para desarrollar las primeras clases virtuales? ¿Qué dificultades hemos tenido al respecto? ¿Quién lidera este tema en la Facultad, en los Departamentos, y a quién corresponde estimularlo?</t>
  </si>
  <si>
    <t>Fortalecer el aprendizaje a través de la simulación clínica</t>
  </si>
  <si>
    <t>Se ha realizado el mantenimiento de los equipos existentes, con una inversión aproximada de 20 millones de pesos. Se trabaja para la reubicación del espacio de simulación clínica en el primer piso de la Facultad de Medicina, una vez se adecúen los espacios de la Clínica Santa Rosa, antes de modernizar los equipos disponibles.</t>
  </si>
  <si>
    <t>Dr. Navarro: ¿Qué necesidades tiene la Facultad en cuanto a simulación clínica? ¿Cómo se ha fortalecido el aprendizaje a través de la simulación clínica? ¿Qué dificultades existen para realizarla?</t>
  </si>
  <si>
    <t>Mantener el contacto de los docentes honorarios y jubilados que deseen seguir aportando su experiencia.</t>
  </si>
  <si>
    <t>Este aspecto es muy importante: los profesores eméritos han estrechado sus vínculos con la Facultad. Todo el trabajo de la decanatura actual ha sido especialmente cercano a muchos de ellos, entre otros a los doctores José Félix Patiño, Fernando Sanchez Torres, Efraim Bonilla, Antonio Ramirez Soto y Mario Torres, además de contactar profesores destacados y visibilizar su legado, como en el caso de los pioneros del trasplante renal en nuestro país.</t>
  </si>
  <si>
    <t>Dr. Eslava: ¿Se tramitaron presupuestos para grabar clases virtuales con los docentes honorarios y jubilados? ¿Cuántas conferencias o cátedras virtuales podremos ofrecer a mediados de 2014? ¿Qué dificultades existen para llevar a cabo esta labor?</t>
  </si>
  <si>
    <t>Incentivar la movilidad de los estudiantes dentro y fuera del país mediante convenios que hagan viable el intercambio.</t>
  </si>
  <si>
    <t>Durante esta decanatura los estudiantes continúan viajando. Como novedades, la Universidad ahora cuenta con convenios con la Universidad de Nuevo México y la Universidad de Alberta en Canadá. Hemos realizado contactos preliminares para consolidar convenios con la Universidad de Seúl y la Universidad de la República Popular China.</t>
  </si>
  <si>
    <t>Dres. Eslava, Ruiz y directores de áreas curriculares: ¿Cuántos convenios tenemos en total?  ¿Consideran pertinente que exista una ORI específica de la Facultad de Medicina? ¿Qué aspectos consideran relevantes para incentivar la movilidad de los estudiantes dentro y fuera del país? ¿Es suficiente la movilidad que tenemos hoy en día?</t>
  </si>
  <si>
    <t>Dar continuidad al programa de Segunda Lengua para docentes y estudiantes.</t>
  </si>
  <si>
    <t>Dado que el programa Alex de la universidad no provee competencias de comunicación oral suficientes para las necesidades de los profesionales de ciencias de la salud, firmamos un contrato con la organización Volunteers, para iniciar el programa de inglés con 120 estudiantes de pregrado en el primer semestre de 2014. El programa de formación docente que se venía desarrollando fue interrumpido para dar cabida a esta propuesta, que según sus resultados iniciales espera ampliarse para beneficiar a todos los estudiantes de pregrado de la Facultad.</t>
  </si>
  <si>
    <t>Dra. Moreno: ¿Cómo fue el proceso para hacer el convenio con Volunteers? ¿A quién espera beneficiar? ¿Qué dificultades se afrontaron para llevar a cabo este convenio?</t>
  </si>
  <si>
    <t>Dres. Moreno, Eslava y Ruiz: ¿Por qué es tan importante este convenio para los estudiantes de la Facultad?</t>
  </si>
  <si>
    <t>Examinar la pertinencia social y científica de nuevos postgrados, particularmente con el INC. Consolidar la especialidad en Medicina del Deporte. Consolidar el desarrollo del Doctorado en Oncología.</t>
  </si>
  <si>
    <t>El trabajo en cuanto a los nuevos posgrados ha rendido sus frutos. La Facultad inaugurará el programa de radiología pediátrica y está en proceso el doctorado en oncología, en tanto que siguen su curso nuevas propuestas de posgrado.</t>
  </si>
  <si>
    <t>Dr. Galván: ¿Qué nuevos posgrados estarán disponibles en la Facultad de Medicina? ¿Por qué son tan importantes estos postgrados para el país en términos de su pertinencia social y científica? ¿Con qué avances contará la Facultad en este sentido a junio de 2014?</t>
  </si>
  <si>
    <t>Acompañar la última etapa del proceso para el  Doctorado en Epidemiología.</t>
  </si>
  <si>
    <t>El programa de doctorado en Epidemiología es liderado por el dr. Fernando Pío De La Hoz, quien está en Comisión de sus labores docentes por haber sido nombrado director del Instituto Nacional de Salud.</t>
  </si>
  <si>
    <t>Dres. Eslava y Galván: ¿Cuánto se avanzó en este propósito? ¿Es posible obtener algún avance adicional en ausencia del dr. De La Hoz?</t>
  </si>
  <si>
    <t>Crear una cátedra de identidad con la Universidad, coordinada con el Centro de Historia de la Medicina, en colaboración con la Academia Nacional de Medicina.</t>
  </si>
  <si>
    <t>El tema de la historia de la Facultad se incluyó en las actividades de bienvenida como un componente regular a brindar a los estudiantes de pregrado. La cátedra está en proceso de consolidación.</t>
  </si>
  <si>
    <t>Dres. Navarro y Eslava: ¿Cómo se ha avanzado en la introducción formal de esta cátedra? ¿Hay posibilidades de virtualizar este programa y brindarlo como parte de los programas académicos de pregrado? ¿Cuándo contará la Facultad con ella? ¿Qué dificultades existen para su implementación?</t>
  </si>
  <si>
    <t>Exponer la actividad académica diaria mediante tableros electrónicos.</t>
  </si>
  <si>
    <t>Mantener comunicación habitual en línea de la programación diaria de la actividad académica.</t>
  </si>
  <si>
    <t>Mediante la pantalla que se instaló en el vestíbulo de la Facultad, se difunden las actividades académicas especiales. Dado que estos procesos dependen en buena medida de que la facultad cuente con un ingeniero de sistemas, cuyo cargo no existía hasta el momento, se tramitó y aprobó el cargo requerido, que actualmente se encuentra en proceso de contratación.</t>
  </si>
  <si>
    <t>Dr. Cortés: ¿Es posible gestionar la programación sistemática diaria de las actividades, discriminadas por salones? ¿Qué dificultades existen para lograrlo? Contando con la presencia del ingeniero de sistemas requerido, ¿qué podremos ofrecer a junio de 2014?</t>
  </si>
  <si>
    <t>Invertir en infraestructura de mantenimiento de aulas</t>
  </si>
  <si>
    <t>El año anterior se realizó la apertura de un nuevo salón en el primer piso de la Facultad. Se ha proyectado y está en trámite el contrato para la evaluación global de reestructuración del edificio, que se debe firmar a principios de 2014. Hemos encontrado que la gestión de reformas estructurales y de mantenimiento tiene un proceso que involucra a Planeación de Sede y que debe surtir una serie de pasos antes de llevarse a cabo.</t>
  </si>
  <si>
    <t> Sr. Vargas: ¿Cuál ha sido el desarrollo de la Facultad al respecto? ¿Qué dificultades de infraestructura y mantenimiento son las más relevantes? ¿Qué podemos esperar  en 2014 sobre infraestructura y mantenimiento de aulas?</t>
  </si>
  <si>
    <t>Gestionar el rescate de Auditorios</t>
  </si>
  <si>
    <t>Felizmente, el auditorio 122, que estaba cerrado desde hace 8 años, está en la fase final de adecuación y se reabre en enero de 2014, con una inversión aproximada de 200 millones de pesos. También se inició el proceso de recuperación del auditorio 121. Para los auditorios, la Facultad de Medicina asignó un presupuesto de XXX millones de pesos de la vigencia 2013.</t>
  </si>
  <si>
    <t> Sr. Vargas: ¿Por qué están pendientes los auditorios 313, 414 y 511? ¿Cuánto dinero se asignó de la vigencia 2013 a este propósito? ¿Qué se logró al respecto y qué queda pendiente?</t>
  </si>
  <si>
    <t>Jefe Ángela: ¿Cuánto se proyectó de la vigencia 2013 para esto y cuánto realmente se invirtió? ¿Qué dificultades tenemos al respecto?</t>
  </si>
  <si>
    <t>2. INVESTIGACIÓN</t>
  </si>
  <si>
    <t>Capacitar a los docentes en medicina basada en la evidencia.</t>
  </si>
  <si>
    <t>Se realizó un curso hace un año en el que se capacitaron aproximadamente 30 profesores.</t>
  </si>
  <si>
    <t>Dr. Eslava: ¿Cómo se llevó a cabo este compromiso? ¿Qué continuidad es recomendable en este sentido?</t>
  </si>
  <si>
    <t>Movilizar a los docentes a pasantías con grupos de gestión internacionales</t>
  </si>
  <si>
    <t> Dr. Eslava: ¿Cómo se llevó a cabo este compromiso? ¿Qué continuidad es recomendable en este sentido?</t>
  </si>
  <si>
    <t>Asesorar en escritura e investigación científica a los docentes.</t>
  </si>
  <si>
    <t>Se han gestionado unas 8 publicaciones.</t>
  </si>
  <si>
    <t>Financiar la producción científica a través de convocatorias de investigación.</t>
  </si>
  <si>
    <t>SI</t>
  </si>
  <si>
    <t>Incrementar el factor de impacto y las indexaciones de las revistas de la Facultad</t>
  </si>
  <si>
    <t>?</t>
  </si>
  <si>
    <t>Generar convocatorias específicas para la investigación traslacional</t>
  </si>
  <si>
    <t>Aumentar la participación de estudiantes en los grupos de investigación</t>
  </si>
  <si>
    <t>Aumentar la participación de los estudiantes en proyectos y líneas de investigación</t>
  </si>
  <si>
    <t>Comparar con la línea base del período del  Dr. Agudelo.</t>
  </si>
  <si>
    <t>Fomentar las presentaciones orales y en cartelera de trabajos de investigación</t>
  </si>
  <si>
    <t>Se creó un espacio para la presentación de trabajos de profesor invitado, retorno de sabático y ascensos a titulares, que se está llevando a cabo los miércoles a mediodía. El Foro de Extensión de este año, Salud y Calidad de Vida, contó con la presentación de numerosos trabajos de investigación de los programas de maestría y doctorado de la Facultad.</t>
  </si>
  <si>
    <t>Financiar convocatorias de innovación para nuestros profesores</t>
  </si>
  <si>
    <t>¿Patentes?</t>
  </si>
  <si>
    <t>Integrar la Facultad como elemento central del Parque Tecnológico del Distrito y la Universidad</t>
  </si>
  <si>
    <t>El proyecto se entregó al Distrito y está en sus manos el desarrollo conjunto que se pueda alcanzar.</t>
  </si>
  <si>
    <t>Promover las pasantías de docentes a centros de innovación y emprendimiento</t>
  </si>
  <si>
    <t>Facilitar personal de apoyo que pueda colaborar con los docentes en la logística de aplicación a convocatorias de investigación</t>
  </si>
  <si>
    <t>Mediante la reestructuración de la Vicedecanatura de Investigación y Extensión se contrató el personal necesario para apoyar a los docentes en las convocatorias de Colciencias.</t>
  </si>
  <si>
    <t>Generar una gran base de datos de hojas de vida actualizadas en inglés y español y documentos preelaborados para convocatorias conocidas</t>
  </si>
  <si>
    <t>Generar y actualizar hojas de vida en CVLAC  de los docentes y en GrupLAc de los grupos de la Facultad.</t>
  </si>
  <si>
    <t>Difundir y acompañar las convocatorias de investigación nacionales e internacionales</t>
  </si>
  <si>
    <t>Promover la participación en redes con potencial para generar productos de investigación o innovación</t>
  </si>
  <si>
    <t>Promover las pasantías de profesores internacionales en la Facultad y su interacción con estudiantes de pre y postgrado</t>
  </si>
  <si>
    <t>Promover la realización de encuentros de investigadores dentro de convocatorias financiadas para tal fin.</t>
  </si>
  <si>
    <t>3. EXTENSIÓN</t>
  </si>
  <si>
    <t xml:space="preserve"> Actualizar el portafolio de servicios de extensión</t>
  </si>
  <si>
    <t>Hacer un estudio de mercadeo sobre los posibles interesados en asesorías y servicios universitarios  para contrastar la información con el portafolio de la Facultad</t>
  </si>
  <si>
    <t>Implementar oferta de cursos de educación continua en interacción con AEXMUN</t>
  </si>
  <si>
    <t> Dr. Eslava: ¿Cómo se llevó a cabo este compromiso? ¿Qué continuidad es recomendable en este sentido? ¿Cree que esto puede hacer parte también de una propuesta de virtualización más grande? ¿Podríamos dejar articulado un proyecto de innovación docente en TIC específico para la Facultad que le de impulso a estos objetivos?</t>
  </si>
  <si>
    <t>Participar en los programas de recertificación</t>
  </si>
  <si>
    <t>Dr. Ruiz: ¿Podemos organizar un foro este semestre para retomar este tema, ver cómo está actualmente y su probable impacto? ¿Quiénes podrían colaborar en esta actividad?</t>
  </si>
  <si>
    <t>Ofrecer cursos de formación como cuidadores en discapacidad, en asocio con enfermería y las cinco carreras de medicina</t>
  </si>
  <si>
    <t>Dr. García: ¿Considera usted que puede hacerse un empalme con los programas de enfermería que existen en cuanto al cuidado de los cuidadores? En ese caso, ¿estaría dispuesto a liderar la propuesta y ponerla en marcha en el primer semestre de 2014?</t>
  </si>
  <si>
    <t>Proponer y defender una opción favorable para lograr el reconocimiento económico del trabajo asistencial de los docentes - concurrencia - en el marco de la legislación y la normatividad vigentes.</t>
  </si>
  <si>
    <t>Este tema ha sido constantemente tenido en cuenta durante toda la decanatura actual. Para el Vicerrector de Sede es claro que el trabajo asistencial debe pagarse independientemente del trabajo docente. En el estudio de factibilidad financiera está estipulado el pago a los docentes clínicos.</t>
  </si>
  <si>
    <t>Ampliar la informaciòn con Sergio de Los Andes Tel. s.suarez63@uniandes.edu.co sesuarezco@unal</t>
  </si>
  <si>
    <t>4. BIENESTAR</t>
  </si>
  <si>
    <t>Actualizar el diagnóstico socioeconómico de los estudiantes para optimizar las medidas de apoyo en alimentación y trasporte</t>
  </si>
  <si>
    <t>Se realizó la encuesta a un número parcial de estudiantes, parece que no se trata de una muestra aleatoria sino que tuvimos problemas para contactarlos a todos.</t>
  </si>
  <si>
    <t>Dra. Ramirez: ¿Cómo se llevó a cabo este compromiso? ¿Qué continuidad es recomendable en este sentido?</t>
  </si>
  <si>
    <t>Mejorar la operatividad e implementar un plan de seguimiento a los logros del programa de profesores consejeros</t>
  </si>
  <si>
    <t>Está pendiente de recibir el informe completo respecto a los cambios que se han realizado en cuanto a los profesores consejeros.</t>
  </si>
  <si>
    <t>Dr. Navarro: ¿Cómo se llevó a cabo este compromiso? ¿Qué continuidad es recomendable en este sentido? ¿Qué dificultades existen para mejorar la operatividad e implementar un plan de seguimiento a los logros del programa de profesores consejeros? Amplíe por favor la información sobre la actualización del manual de acompañamiento académico de medicina.</t>
  </si>
  <si>
    <t>Actualizar el diagnóstico de malos hábitos y estilos de vida no saludables</t>
  </si>
  <si>
    <t>Dres. Ramírez y Cote:¿Cómo se llevó a cabo este compromiso durante el 2014? ¿Qué continuidad es recomendable en este sentido para la Facultad? ¿Qué se necesita para actualizar este diagnóstico? De no tenerlo aún, ¿es posible realizarlo durante el primer semestre de 2014?</t>
  </si>
  <si>
    <t>Implementar un plan piloto para la formulación del ejercicio como medida preventiva y terapéutica en los estudiantes, en conjunto con la maestría en fisioterapia del deporte</t>
  </si>
  <si>
    <t>Aunque no se ha consolidado el trabajo con la maestría en fisioterapia del deporte, se han realizado dos Carreras con más de 100 participantes cada una: entre ellos, más de 300 estudiantes de medicina. Se hizo entrenamiento para la primera carrera con un grupo de estudiantes de la Facultad. No se pudo generar hábito porque las actividades fueron una respuesta a la convocatoria para las carreras, pero consideramos que son un paso hacia la consolidación de esta meta.</t>
  </si>
  <si>
    <t>Dra. Ballesteros: ¿Podemos convocar a los estudiantes y profesores de medicina que ya participaron para hacer un nuevo ciclo de entrenamientos y fijarnos una meta para la carrera de abril obteniendo digamos, dos medallas?</t>
  </si>
  <si>
    <t>Profesora Mena: ¿Considera que es posible implementar un plan piloto para la formulación del ejercicio como medida preventiva y terapéutica en los estudiantes de la Facultad, en conjunto con la maestría en fisioterapia del deporte? ¿Qué requerimientos tendría generar este plan y ponerlo en marcha durante el primer semestre de 2014?</t>
  </si>
  <si>
    <t>Implementar programas de música en vivo en el vestíbulo de Facultad</t>
  </si>
  <si>
    <t>Días de celebración. Coro del personal docente y administrativo de la Universidad Nacional. Grupos de la Orquesta Sinfónica de la Universidad...</t>
  </si>
  <si>
    <t>Programar exposiciones culturales y de trabajos científicos en el vestíbulo de la Facultad</t>
  </si>
  <si>
    <t>Facultad de Enfermería, Ciencias forenses, Hospital San Juan de Dios…</t>
  </si>
  <si>
    <t>Analizar la experiencia del Hospital San Ignacio y del INC como modelos de auxilio económico a residentes</t>
  </si>
  <si>
    <t xml:space="preserve">Contacto permanente con directores de hospitales como dr. Castellanos, pago de salario mìnimo a residentes que se financiarà con la productividad del hospital. </t>
  </si>
  <si>
    <t>Dr. Castellanos: ¿Existe un documento sobre el modelo del HUSI para el pago a los residentes, en el que podamos basar el análisis para el Hospital Universitario de la Universidad Nacional con la respectiva referencia? ¿Qué sugerencias nos puede brindar para implementar la política institucional al respecto?</t>
  </si>
  <si>
    <t>Generar el espacio para reconocimiento de los profesores que han alcanzado logros y distinciones en el ámbito científico</t>
  </si>
  <si>
    <t>Se ha dado continuidad a la celebración y entrega de reconocimientos, con motivo del Día Panamericano del médico. Se realiza la difusión entre la comunidad académica de los logros y premios obtenidos por los profesores y estudiantes.</t>
  </si>
  <si>
    <t>En la página web falta generar un espacio específico para publicar los logros de los profesores.</t>
  </si>
  <si>
    <t>Dr. Galván: ¿Cómo se llevó a cabo este compromiso? ¿Qué continuidad es recomendable en este sentido?</t>
  </si>
  <si>
    <t>Reconocer el mérito al profesor consagrado a la docencia en pregrado</t>
  </si>
  <si>
    <t>Dr. Navarro: ¿Cómo se llevó a cabo este compromiso? ¿Qué continuidad es recomendable en este sentido? ¿Qué dificultades existen para implementar esta distinción?</t>
  </si>
  <si>
    <t>Ampliar la cobertura del plan de capacitación de empleados administrativos</t>
  </si>
  <si>
    <t xml:space="preserve">Curso de sistemas con el Sena. </t>
  </si>
  <si>
    <t> Jefe Ángela y Sr. Vargas: ¿Cómo se llevó a cabo este compromiso? ¿Qué continuidad es recomendable en este sentido? ¿Qué dificultades existen para ampliar la cobertura del plan de capacitación a empleados?</t>
  </si>
  <si>
    <t>Implementar medidas para mejorar el clima laboral</t>
  </si>
  <si>
    <t>Dra. Ramírez: ¿Cómo se llevó a cabo este compromiso? ¿Qué continuidad es recomendable en este sentido?</t>
  </si>
  <si>
    <t>Mejorar la calidad del soporte de servicios básicos como aseo y cafetería, con recursos propios y de la Sede Bogotá</t>
  </si>
  <si>
    <t> 70</t>
  </si>
  <si>
    <t>La decanatura adelanta actualmente la gestión para rescatar la cafetería aledaña a la Facultad de Medicina. Se aceptó la instalación de una máquina dispensadora de frutas por recomendación de una docente del departamento de Nutrición, la profesora. Se ha trabajado durante todo el período para garantizar el mejor estado posible de los baños y de las áreas comunes, como jardines, parqueadero y corredores.</t>
  </si>
  <si>
    <t>Recuperar la cafetería este semestre.</t>
  </si>
  <si>
    <t>5. HOSPITAL UNIVERSITARIO</t>
  </si>
  <si>
    <t>Apoyar en conjunto con las Facultades de la Salud, el proceso de Hoja de Ruta designado por el CSU</t>
  </si>
  <si>
    <t>Las reuniones de hoja de ruta siguieron realizándose en la Facultad los viernes a las 7 am.</t>
  </si>
  <si>
    <t> Dr. Galván: ¿Cómo se llevó a cabo este compromiso? ¿Qué continuidad es recomendable en este sentido?</t>
  </si>
  <si>
    <t>Analizar y acoger dentro de un plazo concreto, la figura jurídica ideal, que respete la autonomía académica y garantice la armonía con el posible socio estratégico para el Proyecto Clínica Santa Rosa.</t>
  </si>
  <si>
    <t>Estudiar la experiencia exitosa de la FUCS con dos hospitales propios - la de Universidad de Antioquia y la de U. Javeriana- San Ignacio - Javesalud.</t>
  </si>
  <si>
    <t>Comparar el convenio de asociación con Cafam esmeradamente con las otras dos propuestas: IPS universitaria y Secretaría de Salud (SDS)</t>
  </si>
  <si>
    <t>Continuar el proyecto de apertura total o por etapas de la CSRosa</t>
  </si>
  <si>
    <t>Hacer gestión eficiente para la puesta en funcionamiento de la primera fase de CSRosa</t>
  </si>
  <si>
    <t>Liderar iniciativas para conseguir recursos económicos para las etapas subsiguientes de la CSRosa</t>
  </si>
  <si>
    <t>Evaluar y definir la reactivación del proyecto de Ley "Estampilla Pro-Hospital UN" en el Congreso de la República.</t>
  </si>
  <si>
    <t>Continuar con la formulación de una oferta de servicios de alta complejidad y centros de excelencia que complementen la red de atención de la ciudad</t>
  </si>
  <si>
    <t> La oferta de servicios se formuló dentro del proyecto de Parque Científico para la administración Distrital.</t>
  </si>
  <si>
    <t>Dr. Eslava: ¿Este proyecto es viable? ¿Cómo se avanza al respecto?¿Qué continuidad es recomendable en este sentido?</t>
  </si>
  <si>
    <t>Continuar con la elaboración de Guías de Atención</t>
  </si>
  <si>
    <t>Con el liderazgo del dr. Rodrigo Pardo se ha dado continuidad al trabajo adelantado por la Facultad en este sentido, desde hace varios años.</t>
  </si>
  <si>
    <t> Dr. Eslava y dr. Pardo: ¿Cuál es la actividad que se ha desarrollado en el último año respecto a Guías de atención?</t>
  </si>
  <si>
    <t>Gestionar el desarrollo de la infraestructura de algunos equipos cuando se cuente con estudio de retorno a la inversión para garantizar su renovación</t>
  </si>
  <si>
    <t>No se han recibido estudios de retorno a la inversión por parte de los profesores, creemos que debido a la expectativa de apertura del Hospital Universitario y quizá al desconocimiento sobre la manera en que se debe gestionar esta clase de proyectos por parte de los profesores.</t>
  </si>
  <si>
    <t>Dr. Eslava: ¿Cómo se llevó a cabo este compromiso? ¿Qué continuidad es recomendable en este sentido? ¿Sería recomendable garantizar una persona que asesore estos procesos al interior de la Facultad? ¿Qué perfil tendría este asesor?</t>
  </si>
  <si>
    <t>Integrar el equipo líder para el trabajo con Red de Hospitales</t>
  </si>
  <si>
    <t>De las múltiples reuniones con expertos y directores de hospitales y clínicas entre las que se encuentran Méderi, HUSI, FSFB y Country se han obtenido recomendaciones y estrechado lazos de colaboración para integrar el equipo líder paratrabajar en red. El Parque Científico del Distrito es una propuesta que integra en red a los hospitales de la red pública e incluye también la CSR, el HSJD y el  IMI.</t>
  </si>
  <si>
    <t>Dr. Gaitán y Dr. Eslava: ¿Cómo se llevó a cabo este compromiso? ¿Qué continuidad es recomendable en este sentido?</t>
  </si>
  <si>
    <t>Designar una oficina para los convenios docencia - servicio</t>
  </si>
  <si>
    <t>Este propósito se evaluó a comienzos de la decanatura y se descartó su implementación al considerarse que no era necesario separar la actividad de la Vicedecanatura Académica, desde donde se continúa liderando este tema.</t>
  </si>
  <si>
    <t>Mejorar y fortalecer los convenios con los hospitales de La Misericordia, La Samaritana, Red Distrital y Fundación San Carlos.</t>
  </si>
  <si>
    <t>Con la Red Distrital se prorrogó el convenio firmado con la administración de Clara López en 2011, para tener prioridad y acceso a toda la red, sin restricciones por localización.</t>
  </si>
  <si>
    <t>Con el Hospital de La Misericordia se han realizado reuniones periódicas con el equipo directivo y  con el director, manteniendo canales permanentes de comunicación para la solución de problemas y la proyección del trabajo docente asistencial. Se están haciendo las Guías de Atención para el Hospital.</t>
  </si>
  <si>
    <t>Con el Hospital de La Samaritana se propuso llevar estudiantes de semiología en las tardes.</t>
  </si>
  <si>
    <t>Con San Carlos se realizaron reuniones periódicas de convenio docencia - servicio acompañados por el Dr. José Félix Patiño. Se realizaron varias reuniones con el Arzobispo y con el  representante de la Academia Nacional de Medicina, como miembros de la junta directiva. La relación con la Fundación se ha mantenido siempre en crisis dada la naturaleza del convenio “Joint Venture” y se ha mantenido informada a la comunidad académica sobre los acontecimientos consecuentes durante el año 2013.</t>
  </si>
  <si>
    <t>Verificar guìas con Misericordia</t>
  </si>
  <si>
    <t>Mejorar la interacción con la actual administración del IMI y apoyar su trasformación en Centro de Excelencia en perinatología y atención obstétrica de alto nivel</t>
  </si>
  <si>
    <t>Dres. Eslava y Ruiz: ¿Cómo se llevó a cabo este compromiso? ¿Qué continuidad es recomendable en este sentido?</t>
  </si>
  <si>
    <t>Acompañar la construcción de un nuevo edificio para el HSJD en torno al presupuesto designado por la administración distrital de 200mil millones.</t>
  </si>
  <si>
    <t>Continuar trabajo por acuerdo intergubernamental Nación - Departamento - Distrito</t>
  </si>
  <si>
    <t>Centro de salud recuperado. Trabajo conjunto con SDS y Alcalde. En IMI se han creado grupos para los servicios de subespecialidades que requiere la ciudad con qx pediàtrica, pediatrìa y GO. En cuanto a San Juan se llevó a nivel nacional el tema, a través de la participación permanente en las mesas de la Procuraduría. Se ha avanzado en el acuerdo entre Nación, Departamento y Distrito para la recuperación del Hospital. Se han sostenido permanentemente diálogos al respecto con actores institucionales como el Ministerio de Trabajo, la Gobernación de C/marca, el alcalde Gustavo Petro, el expresidente Ernesto Samper, la contralora Sandra Morelli y el asesor de presidencia Luis Eduardo Garzón, entre otros. Ha sido importante la participación continua del rector Ignacio Mantilla, que propició que las directivas de la Universidad volvieran a posicionarse como protagonistas en el tema del HSJD, que tiene connotación nacional y conserva expectativas de futuro una vez resuelto el conflicto laboral que allí persiste.</t>
  </si>
  <si>
    <t>Enviarle portafolio de San Juan a María Lorena.</t>
  </si>
  <si>
    <t>Respaldar el proceso de reapertura del HSJD a través de las Comisiones de Expertos en Ingeniería y Arquitectura, Derecho y propuesta en servicios de salud.</t>
  </si>
  <si>
    <t>PEMP</t>
  </si>
  <si>
    <t>RESPUESTA</t>
  </si>
  <si>
    <t>Mantener la certificación bajo la norma  ISO 9001 en el laboratorio de  Movimiento Corporal Humano.</t>
  </si>
  <si>
    <t>El día 3 de diciembre de 2013 se recibió la auditoría de seguimiento para la Recertificación por parte de ICONTEC, el resultado fue satisfactorio.</t>
  </si>
  <si>
    <t>Durante este año se realizaron actividades de implementación de la  Resolución 1441 de 2013 cuyo período de transición acaba el 31 de mayo de 2014, en lo referente a la implementación de un Programa de Seguridad del Paciente, en colaboración con otros laboratorios habilitados en la Sede Bogotá, Unisalud y el Área de Salud de Bienestar de la Sede Bogotá.</t>
  </si>
  <si>
    <r>
      <t>El Laboratorio de Toxicología participó en la "Convocatoria abierta con base en los recursos dispuestos para apoyo a procesos de acreditación" organizada por las Direcciones de Laboratorios Nacional y De Sede en la cual salió favorecido, obteniendo recursos para 2013 por valor de</t>
    </r>
    <r>
      <rPr>
        <sz val="10"/>
        <color indexed="8"/>
        <rFont val="Arial"/>
        <family val="2"/>
      </rPr>
      <t xml:space="preserve"> $ 19.580,800 </t>
    </r>
    <r>
      <rPr>
        <sz val="10"/>
        <rFont val="Arial"/>
        <family val="2"/>
      </rPr>
      <t>millones para compra de equipo.</t>
    </r>
  </si>
  <si>
    <t>Se adecuará el área temporal para el laboratorio.</t>
  </si>
  <si>
    <t>No se han definido las necesidades realies del laboratorio frente a las nuevas tecnologías médicas.</t>
  </si>
  <si>
    <t>Concertar con los departamentos las necesidades reales de simuladores de acuerdo con los avances científicos y definir el presupuesto para essos equipos.</t>
  </si>
  <si>
    <t>Se han seguido realizando las actividades internas de educación continuada pero no se ha empezado la venta de servicios a otras instituciones.</t>
  </si>
  <si>
    <t>Se seguirá estudiando la posibilidad de prestar actividades de extensión una vez lograda la fusión con el CEMU.</t>
  </si>
  <si>
    <t>Evaluar los manejos administrativos, financieros y legales para realizar la fusión.</t>
  </si>
  <si>
    <t>La Dirección de Laboratorios de la Sede no ha realizado convocatorias destinadas a la compra de equipos.</t>
  </si>
  <si>
    <t xml:space="preserve">Se hizo un acercamiento con el dr Hernando Gaitán para evaluar la posibilidad de integrar las historias clínicas al sistema de información del Hospital Universitario. </t>
  </si>
  <si>
    <t>DIFICULTADES</t>
  </si>
  <si>
    <t>1 (Patarroyo)</t>
  </si>
  <si>
    <t>237 publicaciones de la Facultad de Medicina en SCOPUS en el año 2013, se esperan 70 adicionales de l aRevista de Salud Pública</t>
  </si>
  <si>
    <t>A cada estudiante se le pide que escoja al profesor que ha estado con ellos tanto en las aulas como en los hospitales, por medio de encuesta, han apoyado mucho los dos representante estudiantiles.NO SE TIENEN RESULTADOS TODAVÍA, se planea para el día del maestro hacer la premiación, y otra para el día del médico. CONTINUIDAD: Si se recomienda, hay que resaltar el papel del profesor que aunque no investigue está cerca a los estudiantes contruyendo conocimiento con ellos. DIFICULTADES: Ninguna, lo que hay que pensar en un incentivo de capacitación, por ejemplo una pasantía.</t>
  </si>
  <si>
    <t>Dr. Navarro RTA:No se han pasado los documento para el doctorado en Oncología, pero dentro del pregrado se están haciendo reformas para introducir programas transversales.</t>
  </si>
  <si>
    <t xml:space="preserve">Desarrollar al semestre al menos 6 talleres preventivos y  de promoción de la salud, orientadas al control de factores tales como: sexualidad sana, problemas alimenticios y nutricionales, problemas visuales, entre otros. </t>
  </si>
  <si>
    <t>Proyectos aprobados:
2013-1: 16 proyectos estudiantiles
2013-2: 13 proyectos estudiantiles
2 proyectos de Marco Lógico</t>
  </si>
  <si>
    <t>Se hizo el estudio de cargas laborales Lo hizo la FCH a través de un contrato de la Sede</t>
  </si>
  <si>
    <t>Dependen de la organización de la Universidad, contratar a las personas por ODS con un contrato mínimo de 1 año.</t>
  </si>
  <si>
    <t>Se expedieron 2100 certificados de verificación de título mediante aplicativo vía internet y tan sólo 88 mediante oficio.</t>
  </si>
  <si>
    <t>EN el concurso profesoral, se difucultan los tiempos de ley, porque los tiempos que tiene previsto el concurso son demasiado extensos y las necesidades de personal docente son demasiado altos.</t>
  </si>
  <si>
    <t>Aseguar la firma digital por cuenta de universidad. Parece que le van a dar autonomía a las Faculatdes para hacer sus propios concursos, los cuales se planean hacer con plazos más cortos</t>
  </si>
  <si>
    <t>Desde la Secretaría de la Facultad se han hecho capacitaciones a administrativos y profesores que tienen que ver con los procesos académico administrativos de profesores y estudiantes.</t>
  </si>
  <si>
    <t xml:space="preserve">No siempre viene el personal a capacitación </t>
  </si>
  <si>
    <t>trabajar en concientizar a las personas de hacer parte activa de estos procesos que van a redundar en beneficio de todos</t>
  </si>
  <si>
    <t>Se implementó un aplicativo desde enero de 2013 para optimizar la expedición de Certificados de idoneidad, se hizo un proceso de verificación automática de título. CONCURSO PROFESORAL: Desarrollaron una metodología para que la información de las diferentes fases del concurso fuera sistematizada, lo que les dio un porcentaje de éxito de 70% que corresponde a 37 candidatos que van como ganadores en este momento de la convocatoria, de un total de 53 cupos disponibles. ENCUESTA A GRADUANDOS: El objetivo es identificar los profesores destacados.</t>
  </si>
  <si>
    <t>Inicialmente la encuesta no era obligatorio porque no estaba articulado al proceso de administración de graduandos. Este proceso se introdujo como uno de los requisitos para completar los requerimientos de grado.</t>
  </si>
  <si>
    <t>Se cumplió el compromiso CONTINUIDAD:1. Se debe continuar realizando las distinciones formales en el acto del día panamericano del médico de forma anual. 2. Se debe optimizar la estrategia para hacer la difusión oportuna de los premios a través de los medios virtuales que poseemos (página web, facebook y twiter)</t>
  </si>
  <si>
    <t>POSGRADOS QUE ESTARÁN DISPONIBLES EN EL MEDIANO PLAZO: Se podrá convocar mediante prueba no masiva para iniciar en agosto de 2014 Radiología Pediátrics a y para Febrero de 2015 deben estar convocando los restantes 10 programas. PERTINENCIA DE LOS POSGRADOS: son importantes porque se requiere la formación de talento humano altamente calificado en estas áreas del conocimiento, ante la poca oferta de los mismos en el país.</t>
  </si>
  <si>
    <t>Revisión de planos y ajustes a los diseños técnicos, búsqueda de proveedores de materiales de construcción. A través de los comités técnicos de cada semana, se coordina los respectivos ajustes de los diseños técnicos y arquitectónicos</t>
  </si>
  <si>
    <t xml:space="preserve">Se apoyó la gestión del Secretario Distrital de Salud. 
La propuesta de APS va en un 60%, el escrito es liderado por el doctor Sarmiento.
Susana Ferguson ha trabajado está elaborando el diagnóstico de los problemas de la comunidad circundante al centro de salud.
</t>
  </si>
  <si>
    <t>Vicedecanatura Académica  y Àreas Curriculares de la Facultad</t>
  </si>
  <si>
    <t xml:space="preserve">Se han implementado temáticas de identidad universitaria que se imparten durante la semana de inducción de los estudiantes de la Facultad Tanto en pregrado como en postgrado, en las que participan docentes con una brillante trayectoria académica e investigativa y reconocimiento nacional o internacional.  </t>
  </si>
  <si>
    <t>La facultad cuenta con cinco  observatorios: seguridad alimentaria, infancia, discapacidad, salud pública  y ocupación humana.</t>
  </si>
  <si>
    <t>* Coordinar con la Dirección del Doctorado en Salud Pública la iniciación del proceso.  
* Establecer la programación de actividades necesarias para llevar a cabo el proceso  de acreditacion nacional de especialidades médicas y definir responsables y compromisos institucionales, realizar seguimiento y rendir informes de avance.
* Gestionar apoyo con la Dirección Académica de Sede. 
* Acordar las condiciones que posibiliten la suscripción de un convenio internacional para doble titulación (MD -PHD).
* Definir la participación de los programas académicos de la Facultad como elemento central del Parque Tecnológico del Distrito y la Universidad.
* Participar en los programas de recertificación de los profesionales en medicina.</t>
  </si>
  <si>
    <t>Se ha planteado y aceptado en el Consejo de Facultad la conveniencia de tener como requisito para avalar los proyectos de investigación y extensión, el incluir al menos un estudiante de pregrado o posgrado en cada proyecto.</t>
  </si>
  <si>
    <t xml:space="preserve"> Se han programado reuniones de socializaciòn de los proyectos de extensiòn e investigaciòn activos para promover la vinculaciòn de estudiantes de pregrado que cursaran la asignatura de trabajo de grado. Esto ha generado un incremento en el nùmero de estudiantes vinculados.</t>
  </si>
  <si>
    <t xml:space="preserve">Se desarrolló y fue aprobado por el Consejo de Facultadel Acuerdo 237 del 21 de noviembre, que reglamenta la distinción meritoria para los trabajos finales y tesis de los programas de posgrado. Se prticipó en el foro de extensión visibilizando los productos académicos derivados de esta actividad.                                                        </t>
  </si>
  <si>
    <t>No se ha elaborado aún la propuesta.</t>
  </si>
  <si>
    <t>Aportar al estudio del impacto de la reforma académica en la Facultad de Medicina en  sus disposiciones académicas.</t>
  </si>
  <si>
    <t>No se ha realizado. 0%</t>
  </si>
  <si>
    <t xml:space="preserve">Acompañar al menos 5 de los proyectos de creación de nuevos programas de posgrado. </t>
  </si>
  <si>
    <r>
      <t xml:space="preserve">La propuesta de apertura del programa de posgrado en Especialidad en Radiología Pediátrica, fue avalada en Comité Nacional de Programas Curriculares, Consejo Académico y Consejo Superior Universitario, actualmente la Dirección Nacional de Programas de Posgrados está tramitando el SNIES ante el Ministerio de Educación Nacional.                           Se apoyò el tramite de creaciòn del programa de Maestria de profundizaciòn en Seguridad Alimentaria y Nutricional. El programa de Medicina fue avalado en la Direccion de postgrados y se presento en el comite Nacional de programas curriculares. Los programas de Maestria en inmunologia y de Oncologia recibieron aval d ela ofiicna de Planeacion y estan penidentes del aval de la Direccion Nacional de Postgrados. El Doctorado en Epidemiologia esta para aval de la Direccion Nacional de Postgrados. Los postgrados de Gastroenterologia Pediatrica, Cirugia de Hombro y Ortopedia pediatrica estan en tramite en sus unidades como Especializaciones. El Doctorado en Ingenieria Biomedica esta en revision para ser presentado ante el consejo de facultad. </t>
    </r>
    <r>
      <rPr>
        <b/>
        <sz val="11"/>
        <rFont val="Arial"/>
        <family val="2"/>
      </rPr>
      <t xml:space="preserve"> </t>
    </r>
    <r>
      <rPr>
        <sz val="11"/>
        <rFont val="Arial"/>
        <family val="2"/>
      </rPr>
      <t>Cumplimiento  100%</t>
    </r>
    <r>
      <rPr>
        <sz val="10"/>
        <rFont val="Arial"/>
        <family val="2"/>
      </rPr>
      <t xml:space="preserve">
</t>
    </r>
  </si>
  <si>
    <t>Se han apoyado y estan en tramite 11 programas de postgrado: 3 doctorados ( Oncologia, Epidemiologia, Ingenieria  Biomedica),  2 Maestrias (Seguridad alimentaria y nutricional, Inmunologia), 3 Especialdiades medico quirurgicas (radiologia pediatrica y Gastroenterologia pediatrica, Medicina del Deporte) y 3 especialziaciones (otorrinolaringologia pediatrica, Cirugia de Hombro y Ortopedia pediatrica)</t>
  </si>
  <si>
    <t>Se intensificaran los esfuerzos en el proceso:
'-Doctorado en Oncología, y en Epidemiologia en la sede y de Ingenieria Biomedica en la facultad. 
'-Especialización en Otorrinolaringología Pediátrica, Cirugia de Hombro y Ortopedia pediatrica.  Se contratra un monitor externo para apoyar el tramite de los mismos. 
.</t>
  </si>
  <si>
    <t>En este proyecto participaron 15 estudiantes de la carrera de Nutrición, 9 estudiantes de la carrera de Fonoaudiología, 7 estudiantes de la carrera de Terapua Ocupaciona y 4 estudiantes de la carrera de Medicina.</t>
  </si>
  <si>
    <t xml:space="preserve">Se elaboraron y enviaron los cinco Proyectos Educativos del Programa (PEP) de las Carreras de pregrado de la Facultad de Medicina, con su correspondiente aval por el Consejo de Facultad. Se hicieron as correcciones solicitadas por la Dirección Nacional de Programas de Pregrado y se enviaron a la Dirección Académica aprobadas para impresión. Se diseñaron e imprimieron las cartillas de Acompañamiento Académico de todos los programas de la Facultad.  Se actualizaron las pàginas web de los programas y se participò en la construcciòn de un guiòn para la elaboraciòn de un video institucional como medios de difusiòn de los programas. Se ha participado en tres ferias para colegios oficiales del Distrito Capital, presentando las cinco carreras de la Facultad. Cumplimiento 100% </t>
  </si>
  <si>
    <t>Diseño de formatos que facilita y direcciona un acompañamiento estudiantil por fases profresvas desde su ingreso.                                                                                                                   Realizaciòn de tres sesiones de capacitaciòn a docentes tutores de nutriciòn en uso del aplicativo a tutores del SIA, uso del aplicativo a tutores de la Facultad y consulta de la pàgina de SAE .    Las capacitaciones fueron realizadas por la Direcciòn Nacional de programas de pregrado,  Direcciòn de Bienestar de la Facultad de Medicina y la Coordinaciòn curricular de nutriciòn.                           Realizaciòn de dos sesiones especiales de tutorias a estudiantes de reingreso, traslados y alto riesgo acadèmico.</t>
  </si>
  <si>
    <t xml:space="preserve">Culminar y entregar los resultados del estudio realizado en la unidad de Postgrados. </t>
  </si>
  <si>
    <t>Proporción de convenios de categoria superior -inferior</t>
  </si>
  <si>
    <t>Existen 7convenios  vigentes que se deben ajustar al decreto y uno vencido.</t>
  </si>
  <si>
    <t>Se diseñaron los criterios para evaluar los convenios con el fin de definir cuáles deben ser renovados.</t>
  </si>
  <si>
    <t>La Dirección Académica de la Sede de Bogotá y la Dirección Nacional de Programas de Pregrado  han adelantado un trabajo de evaluación sobre los efectos de la implementación de la reforma académica, cuyos resultados serán presentados en el primer semestre de 2014.</t>
  </si>
  <si>
    <t xml:space="preserve">El total de los programas de pregrado tienen resoluciòn de acreditaciòn de alta calidad. Se definió llevar a cabo la autoevaluación de los programas de posgrado que se llevan a cabo en el Departamento de Pediatría y cirugía pediatrica que se desarrollan en el Hospital de la Misericordia y posponer a evaluación de otros programas medicoquirúrgicos hasta tanto no cuente con el Hospital Universitario propio. Para tal fin se hizo una revisión de los criterios que propone el Consejo Nacional de Acreditación y una adaptación de las características que actualmente se evalúan para los programas de maestría y doctorado, con el fin de hacerlas aplicables en los posgrados médico-quirúrgicos; dicha propuesta ya fue enviada a la Dirección de Programas de Posgrado de la Sede, para revisión.
Se han iniciado contactos con profesores pensionados  sobresalientes. Algunos son invitados permanentes a los actos de recepción de estudiantes de pregrado y de posgrado y a las ceremonias de grado. Se ha iniciado la grabación de conferencias dictadas por profesores pensionados sobresalientes. </t>
  </si>
  <si>
    <t>Se realizaron 4 teleconferencias con la coordinación y participación de la Dirección del Área curricular de medicina y la Unidad de Apoyo a los pogrados ("arritmias", "triage en trauma", "sindrome coronario agudo" y  "cómo abordar las pruebas saber-pro" ). Se adjuntaron al Repositorio de la Facultad de Medicina dos videos educativos ("lo que debe saber el estudiante de medicina de toxidromos" y "La importancia del FAST (ecografía abdominal aplicada en urgencias) para el médico general ". Se ha completado el 80% de las guías del laboratorio de simulación, lo cual permitirá a los estudiantes tener el protocolo de manejo de las distintas estaciones de simulación, y las metas que deben cumplir.Se iniciaron los programa de las carreras de Nutrición y Fisioterapia para el PEAMA. Se adelantò el proceso de virtualizaciòn del curso de Introducciòn a la nutriciòn y dietètica como una de las herramientas de apoyo al curso ofertado a las Sedes de presencia nacional y se finalizò el curso de Nutriciòn clìnica materno infantil. Sa actualizó el curso virtual en MBE para profesores. El CSU aprobó un cargo nuevo para el ingeniero de la Facultad de medicina en este momento están en proceso de selección. 70%</t>
  </si>
  <si>
    <t>La Dirección Académica de la sede desarrolló con la el Departamento de Lingüística de la Facultad de Ciencias Humanas, El proyecto LEA (Lectura y Escritura Académica), para todos los estudiantes de la sede, con la participación de profesores de las carreras de medicina, terapia ocupacional, fonoaudiología y nutrición. Se propuso la cátedra de Sede "Escritura ConCiencia"</t>
  </si>
  <si>
    <t>Se desarrollará un proyecto de inducción pedagógica y de acompañamiento estudiantil a los profesores que serán vinculados a la Facultad en el marco de Concurso Docente que se inició en el presente año; los docentes se vincularán en el mes de agosto de 2014. Se ha propuesto el reconocimiento al mérito al profesor consagrado a la docencia en pregrado otorgado por encuesta aplicada entre los estudiantes.La Dirección académica de sede ha venido analizando la pérdida de asignaturas y los factores relacionados con esta situación la Facultad ha analizado las asiganturas de nivelación para casos pariculares de las carreras, como consecuencia de ello se decidió transladar la asignatura de química básica en medicina, fisioterapia y nutrición, para el Departamento de Fisiología de la Facultad, debido a la alta tasa de mortalidad académica observada, se asignó código, docentes, horario y salones.  La sede está implementado un curso de nivelación de matemáticas para estudiantes que lo requieran, en las semanas precedentes al inicio de clases.   La Facultad, a través de la Vicedecanatura de Investigación y Extensión ha establecido contratos para la publicación de páginas virtuales y publicó un suplemento de la Revista de la Facultad de Medicina con los trabajos de extensión. Se hizo, a través de una Resolución de Facultad, la reglamentación para otorgar la distinción meritoria a tranajos finales y tesis, dejando como criterio para otorgarla la publicación del trabajo en una revista indexada.</t>
  </si>
  <si>
    <t>Se ha apoyado permanentemente el Centro de Excelencia de atención primaria en Salud (Centro de Salud localizado en el HSJD bajo a administración del Hospital Rafael Uribe Uribe) y se ha apoyado el proyecto de excelencia Matetno Infantil a través del proyecto de remodelación y actuaización de tecnología de la SDS para los Hospitales San Juana de Dios e Instituto Materno Infantil.Con el desarrollo del CTI para Bogotá se hizo la propuesta de creación de 6 centros de Excelencia con la SDS.</t>
  </si>
  <si>
    <t>Porcentaje de Cumplimiento de la Meta</t>
  </si>
  <si>
    <t xml:space="preserve">Ampliar la cobertura de los apoyos en alimentación y transporte dirigido a estudiantes de pregrado con dificultades socioeconómicas de la Facultad de Medicina </t>
  </si>
  <si>
    <t>Unificar procesos en la inscripción a la convocatoria y entrega de apoyos con Bienestar de Sede.</t>
  </si>
  <si>
    <t>Los estudiantes que accedieron al apoyo 
en el primer semestre continuaron con el mismo durante el segundo semestre.
Se hizo una nueva convocatoria para los admitidos a segundo semestre, ampliando de esta forma los apoyos.
Se inició apoyo a residentes de posgrados que rotan en la Clínica de la Policía (5 residentes de Ortopedia) y Hospital San Carlos (4 de residentes de Medicina Interna diariamente)</t>
  </si>
  <si>
    <t>Porcentaje de cobertura de adjudicación</t>
  </si>
  <si>
    <t>En el 2012 se han implementado en promedio 14 talleres en el año en habilidades sociales,  sensibilización en humanización en las prácticas de campo y hábitos de estudio dictado a las 5 carreras de la Facutad.</t>
  </si>
  <si>
    <t>No se cumplió la meta por los paros admistrativos</t>
  </si>
  <si>
    <t>Unificar procesos con el área de  salud de Bienestar Sede</t>
  </si>
  <si>
    <t>Se disminuyó de 15 a 11% el porcentaje 
de perdida de la asignatura de química en lo estudiantes que asistieron a monitoría en el 2013-1 con respecto al 2012-2.</t>
  </si>
  <si>
    <t>La profesional que dictó la monitoría  como Estudiante auxiliar se vincula como Orden de Prestación de Servicios para coordinar la asignatura de Química</t>
  </si>
  <si>
    <t>2013-1: 105
2013-2: 163</t>
  </si>
  <si>
    <t>16 h/est</t>
  </si>
  <si>
    <t xml:space="preserve">
Talleres Preventivos: 5
Asistentes: 101
Remisiones de nutrición, citología, optometría y salud sexual: 28</t>
  </si>
  <si>
    <t>En el segundo semestre de 2012 se apoyaron 120 estudiantes para movilidades académicas y un promedio 15 representaciones estudiantiles.</t>
  </si>
  <si>
    <t>Atender el 100% de solicitudes que se presenten de movilidad.</t>
  </si>
  <si>
    <t>No. estudiantes movilidades académicas</t>
  </si>
  <si>
    <t>Aprobar apoyos de acuerdo a la disponibilidad presupuestal.</t>
  </si>
  <si>
    <t>Apoyo a movilidades de actividades académicas: 120 estudiantes</t>
  </si>
  <si>
    <t xml:space="preserve">Se propone para el 2014 que la movilidada académica se asigne a la Vicedecantura de Investigación y Extensión bajo ciertos criterios. </t>
  </si>
  <si>
    <t>No.Representantes estudiantiles apoyados</t>
  </si>
  <si>
    <t>Apoyo 7 estudiantes representantes estudiantiles en 3 encuentros nacionales</t>
  </si>
  <si>
    <t>Asignar un presupuesto unico para todo el año</t>
  </si>
  <si>
    <t>Ajustarse al presupuesto asigando para todo el año</t>
  </si>
  <si>
    <t>Debido a los paros y a los 
inconvenientes con los trámites administrativos, hubo necesidad de solicitar prórrogas de ejecución de rubros de un gran número de proyectos</t>
  </si>
  <si>
    <t xml:space="preserve">Mayor eficiencia en los trámites en la Unidad Administrativa y continuar trabajando conjuntamente con Bienestar Sede para apoyar más proyectos  </t>
  </si>
  <si>
    <t>NO</t>
  </si>
  <si>
    <t>El proyecto está 
suspendido</t>
  </si>
  <si>
    <t>No. de carreras:</t>
  </si>
  <si>
    <t>Buscar estategias para lograr que el 100% de los inscritos participen en la carrera.</t>
  </si>
  <si>
    <t>No. De participantes</t>
  </si>
  <si>
    <t xml:space="preserve">Apoyar y dar continuidad en los proyectos que se presenten. </t>
  </si>
  <si>
    <t>Promover la participación de la comunidad</t>
  </si>
  <si>
    <t>Talleres: 3
Se capacitarón 19 docentes en el programa de Tutorias
Encuentro de complejidad y Simposio: 19 docentes</t>
  </si>
  <si>
    <t>Plataforma virtual de tutorias 
docentes.
Diseño página web de Bienestar de la Facultad.</t>
  </si>
  <si>
    <t>Complementar la oferta de cursos de la Dirección de Personal Docente y Bienestar Sede.
Implementar la plataforma virtual de tutorias promoviendo la participación de la comunidad docente</t>
  </si>
  <si>
    <t xml:space="preserve">En el 2012 se capacitaron  88  administrativos y contratistas en 5 cursos (Salsas, ralajación, yoga, danza arabe y columna)  Actualmente se cuentan con 89 cargos administrativos. </t>
  </si>
  <si>
    <t>Se llevaron a cabo talleres y cursos según diagnóstico realizado por la Dirección.
Curso Informática Microsoft Word, Excel e Internet (Nivel 1):  20 funcionarios
Curso Mentes en acción: 10 funcionarios
Taller de Nutrición: 33
Educación Formal:  6 funcionarios (Apoyo para estudio)</t>
  </si>
  <si>
    <t>Se apoyaron a 6 funcionarios 
que adelantan estudios universitarios.</t>
  </si>
  <si>
    <t>Complemenetar la oferta de cursos de la Dirección de Personal Administrativo y Bienestar Sede.
Mentaner los apoyosr a los  funcionarios en su preparación profesional.</t>
  </si>
  <si>
    <t>Se realizaron dos capacitaciones 
no formales, una por semestre.</t>
  </si>
  <si>
    <t>Promover la participación de los  funcionarios de planta y contratistas.</t>
  </si>
  <si>
    <t>Se realizó por primera vez 
el encuentro egresados, la Dirección de Bienestar intervino en el apoyo logístico.
Preguntar a AEXMUN que otros encuentros se realizaron</t>
  </si>
  <si>
    <t>Pasar una propuesta a Decanatura para vincular AEXMUN  con la Dirección de Bienestar.</t>
  </si>
  <si>
    <t>3.75  publicaciones por grupo</t>
  </si>
  <si>
    <t>% CUMPLIMIENTO DE LA META</t>
  </si>
  <si>
    <t>ACCIONES</t>
  </si>
  <si>
    <t>No se ha designado un responsable del desarrollo de la Cátedra</t>
  </si>
  <si>
    <t>Trabajar con el grupo de docentes de la Facultad que forman parte del Centro de Historia de la Medicina para el desarrollo de la cátedra y nobrar un responsable.
Proponer a los profesores de las asignaturas de los semestres iniciales (p.e. profesores del área de medicina y sociedad) que se incluya como módulo de su asignatura.</t>
  </si>
  <si>
    <t>2 Observatorios apoyados</t>
  </si>
  <si>
    <t xml:space="preserve">Hacer el inventario de necesidades de todos los observatorios.
Hacer encuesta de necesidades y prioridades específicas de los observatorios para planear las acciones de apoyo correspodientes.
</t>
  </si>
  <si>
    <t>Los otros tres observatorios no hicieron ninguna solicitud concreta.</t>
  </si>
  <si>
    <t>0 procesos.
Se obtuvo la acreditación de alta calidad por el Ministerio de Educación de los programas de Doctorado en Salud Pública y de las maestrías en Genética Humana y Toxicología.
Con respecto a los programas de Pediatria, Cirugía Pediátrica,Neuropediatría,Cuidado Intensivo Pediátrico, Oncohematología Pediátrica y Neonatología, se ha hecho la revisión y adaptación de los formatos del CNA.</t>
  </si>
  <si>
    <t>Se difucultó la identificación de los grupos responsables de la autoevaluación.
Falta de entrenamiento en los procesos de autoevaluación y falta de tiempo.</t>
  </si>
  <si>
    <t>1. Iniciar el proceso para la acreditación internacional del Doctorado en Salud Publica.
2. Una vez aprobado el formato de autoevaluacion, aplicarlo a los programas de posgrado que se llevan a cabo en los programas de la Misericordia.
3. Iniciar el curso de capacitación en los temas de autoevaluación para la acreditación de los programas de especialidades médico-quirúrgicas que se desarrollan en el Hospital de la Misericorida.</t>
  </si>
  <si>
    <t>1 curso ofrecido por la Sede</t>
  </si>
  <si>
    <t>Debido al paro de trabajadores no se firmó el contrato que se iba a firmar, y en esas circunsatancias no enviarían al voluntario. POBLACIÓN A BENEFICIAR: A todos los estuantes que quieran nivelar su inglés y los que quieran irse con movilidad académica a países de habla inglesa</t>
  </si>
  <si>
    <t>Preparar los salones para dicatar las clases
Aprobación del curso y del presupuesto para el curso. Se hicieron los contactos y se concretó el curso  para el primer semestre de 2014.
Evaluar los resultados de los cursos que se van a impartir con la Coporación Voluntarios Colombia. 
Continuar aprovechando las facilidades que ofrece la Universidad a través del Departamento de lenguas extranjeras.</t>
  </si>
  <si>
    <t>10 Estudiantes de la Facultad de Medicina tomaron el curso avanzado de inglés ofrecido por el Departamento de Lenguas Extranjeras de la Facultad de Ciencias Humanas para los estudiantes que hubieran cursado los 4 niveles exigidos de inglés. Se aprobó la realización y el presupuesto para el "Programa de Inglés para las oportunidades y la competividad (IPOC) con la Corporación Voluntarios Colombia. Vinculaciòn de estudiantes de la Facultad de Medicina al programa de fortalecimiento de las competencias en lenguas extranjeras ofertado por la Direcciòn Acadèmica. 12 estudiantes del programa de nutrición y dietética inician estudios de portugués con el fin de aplicar a procesos de movilidad.  Se suscribió el convenio con la Corporación Voluntarios Colombia para el curso de inglés para estudiantes de la Facultad que se iniciará en el primer semestre de 2014. Cumplimiento 30%. 
Vinculaciòn de estudiantes de la Facultad de Medicina al programa de fortalecimiento de las competencias en lenguas extranjeras ofertado por la Direcciòn Acadèmica. 12 estudiantes del programa de nutrición y dietética inician estudios de portugués con el fin de aplicar a procesos de movilidad.  Se suscribió el convenio con la Corporación Voluntarios Colombia para el curso de inglés para estudiantes de la Facultad que se iniciará en el primer semestre de 2014. Avance 40%.
Se ofrecieron cupos y hasta el momento se encuentran inscritos alumnos en el curso de inglés avanzado que desarrolló la Dirección Académica de Sede a través del Departamento de Lenguas extranjeras de la Facultad de Ciencias Humanas.</t>
  </si>
  <si>
    <t xml:space="preserve">Dificultades de orden administrativo retrasaron el proceso. </t>
  </si>
  <si>
    <t>No había responsable y hay cieetos aspectos en relación con la forma de contratación de los estudiantes de posgrado que no han sido resueltos. (Pago como profesional vs. Pago como estudiantes en los casos de estudiantes de posgrado)</t>
  </si>
  <si>
    <t>0 propustas elaboradas y presentadas</t>
  </si>
  <si>
    <t>Falta de identificación de un grupo que desarrolle la propuesta.</t>
  </si>
  <si>
    <t>Nombrar el grupo de personas que se encarguen del asunto.</t>
  </si>
  <si>
    <t>No hay fuentes sistematizada (Bases de datos) que permitan obtener fácilmente esta información.Existen numerosas fuentes no siempre coincidentes tales como actas de los comités asesores, preconsejo y consejo de la Facultad que deben ser revisadas minuciosamente para obtener esta información. Kardex de estudiantes, SIA.</t>
  </si>
  <si>
    <t>Esta información probablemente la tenga la asesora académica de la Sede, la oficina de la dirección de programas de posgrado (Susana, Asesora del Dr. Fernando Daza) y en la Dir. Nal de programas de pregrado con el Dr. Luis Fernando Gallego.</t>
  </si>
  <si>
    <t>No hubo dolientes.</t>
  </si>
  <si>
    <t>Estimaciòn de  los indicadores de calidad de los programas adscritos al àrea curricular del departamento de nutición y dietética hasta el 2013-1</t>
  </si>
  <si>
    <t>No existen responsables de hacer el seguimiento de los planes de mejoramiento.
No hay formatos y procesos diseñados para hacer este seguimiento y evaluar las tasas de cumplimiento.</t>
  </si>
  <si>
    <t>Se ha hecho seguimiento de los planes de mejoramiento para participar en las convocatorias de proyectos de inversión que ha hecho la sede. - Se finalizó el análisis y seguimiento al plan de mejoramiento de pregrado de nutrición y dietética – año 2013- por parte del comité asesor del programa
Se finalizó el análisis y seguimiento al plan de mejoramiento de Especialización de promoción de la salud  y estimación de los indicadores de acreditación – año 2013- por parte del comité asesor del programa. Los comitès asesores de los programas y los subcomitès de posgrado han analizado el nivel de cumplimiento de los planes de mejoramiento vigentes.
Toxicología para su acreditación revisó planes de mejoramiento previos.
Medicina hizo seguimiento de los planes de mejoramiento para aplicar a los proyectos de inversión académica.</t>
  </si>
  <si>
    <t>Diseñar los formatos y procesos para hacer seguimiento a los planes de mejoramiento.
Designar las personas.</t>
  </si>
  <si>
    <t>Si se quieren visibilizar en créditos estas temáticas en algunos casos se requiere hacer cambios mayores a los planes curriculares (como por ejemplo disminuir créditos a unas asignaturas para asinarle créditos a las temáticas en mención)</t>
  </si>
  <si>
    <t>2 cursos virtualizados</t>
  </si>
  <si>
    <t>Cada virtualización vale 3 millones a la facultad.
Los profesores tienen poco tiempo para dedicarse a esta labor.
Desconocimiento de las tecnologías.</t>
  </si>
  <si>
    <t>Destinar un presepuesto para la virtualizar.
Asignar en los PTA - Progamas de trabajo Académico, horas para hacer esta labor.
Capacitación.</t>
  </si>
  <si>
    <t>No hay informe</t>
  </si>
  <si>
    <t>Ninguna</t>
  </si>
  <si>
    <t>No hay responsables</t>
  </si>
  <si>
    <t>Desiganar responsables y diseñar la metodología para eso.</t>
  </si>
  <si>
    <t>A los profesores no les gusta llenar formatos y hay que actualizarlos varias veces</t>
  </si>
  <si>
    <t>1 desarrollado por la Sede (Proyecto LEA)</t>
  </si>
  <si>
    <t>Falta de concreción del ofrecimiento del grupo de fonoaudiología para los cursos de lectoescritura internos de la Facultad.
No se apartó un rubro específico para esta temática.</t>
  </si>
  <si>
    <t>Solicitar a fonoaudiología y al grupo de docentes expertos en comunicación, lectura y escritura académicas, un proyecto específico para la Facultad y seguir participando del proyecto LEA del nivel nacional.</t>
  </si>
  <si>
    <t>5 de 5 PEP están en la versión digital pendientes de su versión impresa.</t>
  </si>
  <si>
    <t>Lo que más prolongó el proceso fue la consecusión de la información.
No hay bases de datos unificadas.</t>
  </si>
  <si>
    <t>Corregir las versiones digitales para obtener la versión final para impresión.</t>
  </si>
  <si>
    <t>Financiación.
Capacitación a los profesores</t>
  </si>
  <si>
    <t>Concretar los resultados de las discusiones de los Foros en acciones concretas legislaivas.</t>
  </si>
  <si>
    <t>Continuar la participación en la discusión de las leyes de salud y educación.
Hacer presencia en los organismos legislativos del estado para que esto se concrete.</t>
  </si>
  <si>
    <t>Que los profesores acepten su papel comotutores y asistan a las capacitaciones
Que los estudiantes asistan a las sesiones de tutoría.</t>
  </si>
  <si>
    <t>Hacer la capacitación a docentes y estudiantes en la importancia y la forma del acompañamiento integral.
Implementar para diligenciamiento digtal, los formatos de acompañamiento diseñados por la dirección de bienestar y el comité de áreas curriculares.
Diseñar formas de medir los resultados obtenidos con el acompañamiento.</t>
  </si>
  <si>
    <t>No se ha identificado el responsable de hacer este estudio y las fuentes de información apropiadas, ni se ha diseñado el proceso.</t>
  </si>
  <si>
    <t>Iniciar estudio por la Facultad identificando fuentes adicionales al SIA, potencialmente útiles. 
Entregar los resultados del estudio adelantado por la unidad de apoyo  a los Postgrados</t>
  </si>
  <si>
    <t>La Dirección Académica de Sede ha iniciado un estudio de mortalidad y deserción estudiantil.                                                                                                                            Desarrollo de reuniones para el anàlisis  y seguimiento de la asignatura quìmica bàsica. Se decide desarrollar esta asignatura en la Facultad con docentes propios y el apoyo de la Facultad de Cienias. - Estimación de los indicadores de acreditación del programa de nutrición y dietética 2013
- Análisis de los indicadores aportados por la Dirección Académica en relación con las asignaturas de mayor pérdida.</t>
  </si>
  <si>
    <t xml:space="preserve">1 Estudio elaborado.
Estimaciòn de la deserciòn real de estudiantes de primer semestre de Nutriciòn y Dietètica y anàlisis de sus posibles causas a partir de la aplicaciòn de encuestas a los estudiantes admitidos en el 2013-03.
Se está terminando el estudio para los posgrados.
             </t>
  </si>
  <si>
    <t>No esta hecho el programa.
Docentes de la Facultad de Medicina asistieron al III y IV seminario de formaciòn docente organizados por la Direcciòn Acadèmica.                                                                                 Docentes de la Facultad de Medicina han participado en las capacitaciones en el uso de las plataformas Moodle y Blackboard 9,1 ofertados por la DNIA</t>
  </si>
  <si>
    <t>No se han establecido responsables y no se ha acordado con el grupo de apoyo pedagógico, ningún programa específico.</t>
  </si>
  <si>
    <t>Revisar qué quedó en el nuevo estatuto de personañ docente respecto a la capacitación en temas pedagógicos. 
Diseñar el curso de inducción pedagógica a los docentes que serán vinculados a partir del segundo semestre de 2014, de acuerdo con el cronograma del Concurso Docente. 
Consertar y diseñar con las asociaciones de exalumnos mecanismos que permitan articular a exalumnos sobresalientes a la Facultad.</t>
  </si>
  <si>
    <t xml:space="preserve">Se continuó y finalizó con la Alianza CINETS y la financiación de COLCIENCIAS 12 Guías de Atención Integral basadas en la evidencia que involucran 4 temas: "Prevención, detección temprana y tratamiento de las compliaciones del embarazo, parto y puerperio"; "Abordaje sindrómico del diagnóstico y tratamiento de los pacientes con infecciones de transmisión sexual y otras infecciones del tracto genital"; "Detección oportuna, diagnóstico y tratamiento de leucemia linfoide aguda y leucemia mieloide aguda en niños, niñas y adolescentes" y "Detección oportuna, diagnóstico y segumiento de linfoma Hodgkin y linfoma no Hodgkin en niños, niñas y adolescentes"  (las 12 guías incluyen las versiones: completa, para profesionales de la salud y para pacientes de estos temas. Estas guías serán implementadas en el Hospital Universitario. El Instituto de Investigaciones Clínicas en conjunto con los Departamentos de Medicina Interna,  Cirugía y Pediatría han elaborado  guías de práctica clínica basadas en la eviencia para la Fundación Hospital San Carlos y el HOMI, que se implementarán también en el Hospital Universitario en los siguientes temas: . gastroenterología (dos guías), "Infecciòn de Vías Urinarias", "Demencia", "Colecistitis",  "Patología quirúrgica auditiva en niños", "Púrpura en pediatría"," IVU en pediatria", "ICC en pediatria"," dolor abdominal en pediatria" y "Bronquiolitis". Además, el Instituto de Investigaciones Clínicas participa en la convocatoria de COLCIENCIAS 2013 para nuevas guías de atención integral. NUEVAS: (Artritis reumatoidea y Enfermedad Cerebro Vascular), las del hospital San Carlos son de esta administración. 
</t>
  </si>
  <si>
    <t>11 guías elaboradas</t>
  </si>
  <si>
    <t>1. El proceso de elaboración de guías es complejo, costoso y exigente en tiempo.</t>
  </si>
  <si>
    <t>Continuar con el proceso de elaboración de guías, apoyando con recursos esconómicos y monitores</t>
  </si>
  <si>
    <t>10 convenios escenciales.</t>
  </si>
  <si>
    <t>Restricciones al acceso de estudiantes de pregrado, debido a limitaciones en la capacidad instalada que tienen los hospitales.
Alto número de estudiantes.
Dificultades en las relaciones administrativas con los gerentes de hospitales.
Competencia con otras universidades que ofrecen incentivos económicos a los hospitales.</t>
  </si>
  <si>
    <t>Concretar un plan financiado o cofinanciado de contraprestaciones.
Redistribuir las prácticas que realizan todos los estudiantes de pregrado y de posgrado y sus docentes</t>
  </si>
  <si>
    <t>10/resto</t>
  </si>
  <si>
    <t>Queda pendiente hacer la autoevaluación y el seguimiento a los planes de mejoramiento planteados en la acreditación anterior. Hay que nombrar equipo, formatos, monitores…PERTINENCIA: En el aspecto de estudiantes preguntan muchos aspectos sobre movilidad académica, flexibilidad del curriculum, bienestar, entonces si hay que revisarlo. AUTOEVALUACIÓN DE LOS PROGRAMAS DE PREGRADO DE LA DECANATURA: Como ya estaban acreditados los programas, no se ha iniciado una nueva autoevaluación en esta decanatura</t>
  </si>
  <si>
    <t>Si se puede organizar el foro, pero el tema ya fue tratado en la Academina Nacional de medicina recientemente, por lo que sugiero conseguir los videos y resultados del Foro para no repetir los mismos temas. POSIBLES COLABORADORES DEL FORO: Unal, Académica Nal de Medicina, Ascofame, las sociedades científicas, ICFES, Ministerios de Salud-Educación y Universidades. Y algún invitado extranjero de un sitio donde haya recertificación obligatoria.</t>
  </si>
  <si>
    <t>%CUMPLIMIENTO DE LA META</t>
  </si>
  <si>
    <t>Se actualizó la base de datos de laboratorios de la Facultad encontrando que son 33 laboratorios y 5 áreas de apoyo. Se obtuvo la confirmación por parte de los Departamentos sobre los laboratorios adscritos a cada uno de ellos. Se ha recolectado información correspondiente a la dedicación y misión de 3 laboratorios con el fin de redactar los actos administrativos correspondientes. 5 de los 38laboratorios tienen actos administrativos previos a la Resolución 392 de 2010.</t>
  </si>
  <si>
    <t xml:space="preserve">0 actos administrativos de oficialización </t>
  </si>
  <si>
    <t>CEMU (Acuerdo 10 de 2000 del CSU
Centro de Telemedicina Acuerdo 5 del 1 de Enero de 2012 de CSU.
Laboratorio de Líquido y Diabetes-Acuerdo 86 de 1997 CSU
Centro de la Comunicación Humana-Acuerdo 5 de 2000 Consejo de Facultad
Laboratorio de Movimiento Corporal Humano - Resolución 120 de 2005 Consejo de Facultad.</t>
  </si>
  <si>
    <t>la mayoría de coordinadores de laboratorios no ha entrgado la información solicitada sobre misión, visión (contenido del acto administrativo)</t>
  </si>
  <si>
    <t xml:space="preserve">Se solicitará la información a los laboratorios nuevamente por medio de estudiantes de bono.
</t>
  </si>
  <si>
    <t>Los cierres del Campus durante los 2 meses de actividades y bloqueos del campus retrasaron el desarrollo de las actividades en el Laboratorio y se debió aplazar en 2 ocasiones la auditoría.</t>
  </si>
  <si>
    <t>Se requieren estudiantes auxiliares de ingeniería industrial para avanzar en el proceso de certificación de 2 de los laboratorios.</t>
  </si>
  <si>
    <t xml:space="preserve">Se han adelantado actividades de implementación de la norma ISO 9001 en los laboratorios de Patologìa y Centro de la Comunicación Humana como documentación e implementación de formatos. </t>
  </si>
  <si>
    <t>La inasistencia de los coordinadores y el personal de laboratorios a las capacitaciones y reuniones retrasa el desarrollo de las mismas.                                        
Se han solicitado mantenimientos locativos en los laboratorios de Patología y CCH, los cuales no se han llevado a cabo.</t>
  </si>
  <si>
    <t>8 de 9 laboratorios que prestan servicios de salud cumplen con la normatividad vigente</t>
  </si>
  <si>
    <t xml:space="preserve">Hay problemas administrativos para la ejecución y compras </t>
  </si>
  <si>
    <t>No hay portafolio, se solitó información a los laboratorios por medio de un fortato estandarizado que se diseñó y elaboró para la recolección de información para el portafolio. Sin embargo sólo 3 de 14 laboratorios que prestan servicios de extensión han enviado la información. Se tiene proyectado subir el portafolio a la página web de la Facultad. Actualmente, 14 laboratorios (CEMU, Telemedicina, Lípidos y Diabetes, CCH, Equipos Comunes, Neurofisiología Clínica, Micobacterias, Micología, LMCH, Terapia Ocupacional, Patología, Cámara de Gessell, Parasitología, Toxicología) prestan servicios de extensión.</t>
  </si>
  <si>
    <t>1 se envió a publicación, laboratorio de inmunología y medicina traslacional</t>
  </si>
  <si>
    <t>Se solicitará la información a los laboratorios nuevamente y se continuará con el proceso durante el 2014 con ayuda de estudiantes de bono.</t>
  </si>
  <si>
    <t>Solicitar la modificación de la Resolución 179 de 2010 y definir la nueva conformación del Comité de Laboratorios.</t>
  </si>
  <si>
    <t>No hay comité construido</t>
  </si>
  <si>
    <t>Concepto sanitario favorable</t>
  </si>
  <si>
    <t>Se aplazó</t>
  </si>
  <si>
    <t xml:space="preserve"> Autorización para recibir cadaveres.</t>
  </si>
  <si>
    <t>Autorización de Ministerio de Salud para  investigación</t>
  </si>
  <si>
    <t xml:space="preserve">Para la autorización del Ministerio de Salud para actividades de Investigación , uno de los requisitos es tener un proyecto de investigación que use el anfiteatro, sin embargo no se ha planteado ninguno.   </t>
  </si>
  <si>
    <t>Si se culmina la elaboración del proyecto de investigación se solicitará la autorización al Ministerio de Salud</t>
  </si>
  <si>
    <t>No se ha logrado la autorización</t>
  </si>
  <si>
    <t xml:space="preserve">La auorización para recibir cadaveres no se ha tramitado porque uno de los requisitos es contar con el concepto sanitario favorable </t>
  </si>
  <si>
    <t>No se ha solicitado. Se han atendido 2 de 7 requerimientos realizados por el Instituto de Medicina Legal sobre identificación de cadáveres que reposan en el Anfiteatro.                                           Se han adelantado actividades de odontología forense para la identificación de cadáveres con la colaboración del profesor Ricardo Parra.                                                                                        Se recaudó información y se cuenta con un listado de cadàveres donados y entregados por el INML entregados al Anfiteatro encontrado que se deben identificar unos 95 cadáveres.                                                                        El grupo coordinado por el Vicedecano Académico,  se ha reunido para informar las acciones adelantadas</t>
  </si>
  <si>
    <r>
      <t xml:space="preserve">Lograr el concepto sanitario favorable y </t>
    </r>
    <r>
      <rPr>
        <sz val="10"/>
        <color indexed="10"/>
        <rFont val="Arial"/>
        <family val="2"/>
      </rPr>
      <t xml:space="preserve">solucionar los restantes 3 requisitos.                  </t>
    </r>
  </si>
  <si>
    <t xml:space="preserve">No se tiene la autorización </t>
  </si>
  <si>
    <t xml:space="preserve">Se han realizado visitas para definir el espacio. Se definió temporalmente un espacio en el Hospital Universitario Santa Rosa el cual deberá estar adecuado físicamente en el mes de abril de 2014 y se espera que el espacio definitivo sea   en el edificio  de la Facultad una vez trasladados algunos d elos laboratorios al Hospital Universitario. </t>
  </si>
  <si>
    <t>El traslado del Laboratorio depende de la reubicación de otras dependencias.</t>
  </si>
  <si>
    <r>
      <t>La Decanatura destinó recursos por valor de</t>
    </r>
    <r>
      <rPr>
        <sz val="10"/>
        <rFont val="Arial"/>
        <family val="2"/>
      </rPr>
      <t xml:space="preserve"> $ 13.385.340</t>
    </r>
    <r>
      <rPr>
        <sz val="10"/>
        <color indexed="8"/>
        <rFont val="Arial"/>
        <family val="2"/>
      </rPr>
      <t xml:space="preserve"> para compra de repuestos para los equipos  del Laboratorio de Simulación </t>
    </r>
  </si>
  <si>
    <r>
      <t>La Decanatura destinó recursos por valor d</t>
    </r>
    <r>
      <rPr>
        <sz val="10"/>
        <rFont val="Arial"/>
        <family val="2"/>
      </rPr>
      <t>e $2.360.092</t>
    </r>
    <r>
      <rPr>
        <sz val="10"/>
        <color indexed="8"/>
        <rFont val="Arial"/>
        <family val="2"/>
      </rPr>
      <t xml:space="preserve"> para compra de  insumos para la docencia</t>
    </r>
  </si>
  <si>
    <t>Se deben programar las adquisiciones de insumos.semestralmente para que no haya retrasos.</t>
  </si>
  <si>
    <t>En general no hubo dificultades, cuando los pidieron la unidad administrativa se los compró.</t>
  </si>
  <si>
    <t xml:space="preserve">No se han realizado actividades de educación continuada de venta de servicios a esxternos debido a que la Coordinadora del Laboratorio no tiene asignado el tiempo suficiente para desarrollar estas actividades.                 </t>
  </si>
  <si>
    <t>No se ha unificado, Sin embargo, la Vicedecanatura Académica está estudiando los mecanismos para integrar el Laboratorio de Simulación al CEMU.</t>
  </si>
  <si>
    <t>Hay dificultades legales para unificar un centro con un laboratorio.</t>
  </si>
  <si>
    <r>
      <t>Desde la Vicedecanatura de Investigación se destinaron $ 31.461.817 para la compra de 4 equipos para los Laboratorios de la Facultad así: Microscopio Invertido y Equipo de transferencia de proteinas para el laboratorio de Equipos Comunes, Incubadora de CO2 para el Laboratorio de Bioogía Molecular del Virus,</t>
    </r>
    <r>
      <rPr>
        <sz val="10"/>
        <color indexed="8"/>
        <rFont val="Arial"/>
        <family val="2"/>
      </rPr>
      <t xml:space="preserve"> 1  Desfibrilador Externo Automático para atención de emergencias en la Facultad.</t>
    </r>
    <r>
      <rPr>
        <sz val="10"/>
        <color indexed="10"/>
        <rFont val="Arial"/>
        <family val="2"/>
      </rPr>
      <t xml:space="preserve">                                                                             </t>
    </r>
    <r>
      <rPr>
        <sz val="10"/>
        <rFont val="Arial"/>
        <family val="2"/>
      </rPr>
      <t xml:space="preserve">                                                         Con el Apoyo de la Dirección Académica de la Sede y la Decanatura de la Facultad se adquirieron 20 microscopios para el laboratorio de Histología  y una mesa de disección virtual para el Anfiteatro.                                                                                             La Decanatura adquirió un Microaislador para roedores destinadoal uso común por parte de los diferentes grupos de Investigación.                                                                   </t>
    </r>
  </si>
  <si>
    <t>La ejecución de los recursos se empezó tardíamente. Los trámites administrativos son dispendiosos, se tuvo problemas con proveedores.</t>
  </si>
  <si>
    <t>Se deben realizar los trámites administrativos con suficiente tiempo.                                                         La decisión de compra debe obedecer a un consenso entre docentes y grupos de investigación representados por el Comité de Laboratorios.
Elaborar un plan de reposición en la vigencia 2014, para identificar necesidades.</t>
  </si>
  <si>
    <t>No se tiene un listado de equipos de la Facultad actualizado y un plan de mantenimiento preventivo.
Se hicieron contrataciones indivuiduales por cada laboratorio lo que no permite obtener descuentos importantes por parte de proveedores del servicio de mantenimiento.   
El aplicativo para inventerio de equipos no ha sido entregado por lo cual no se contó con la herramiento para registrar todas las actividades programadas y realizadas.</t>
  </si>
  <si>
    <t>Realizar la planeación del servicio de mantenimiento, de acuerdo a los registros del apalicativo para el inventario de la Facultad y registrar sistemáticamente las actividades que se realicen.</t>
  </si>
  <si>
    <t>No se elaboró ni ejecutó un plan de compras
Sin embargo se compraron insumos la mayor parte los insumos que solicitaron los laboratorios necesarios para las prácticas de docencia
En la Facultad de Mediicna 24 laboratorios apoyan la docencia de pregrado, De ellos, 8 laboratorios están dedicados exclusivamente a la docencia de pregrado. A estos laboratorios se les debe garantizar la disponibilidad de insumos, son ellos  Fisiología de Docencia, Bioquímica, Cirugía Experimental, Simulación Clínica, Prácticas de Microbiología, Anfiteatro, Histología, Nutrición. Durante 2013.</t>
  </si>
  <si>
    <t>No hubo Plan de Compras</t>
  </si>
  <si>
    <t>Recabar información sobre los históricos de consumo y las necesidades de insumos por parte de los laboratorios a partir de datos entregados por la Unidad Administrativa y los Departamentos.
Se va a hacer una única solicitud de pedidos al semestre, se va a solicitar a los laboratorios hacer el pedido en el primer mes de cada semestre.</t>
  </si>
  <si>
    <t>No se inició con la tarea</t>
  </si>
  <si>
    <t>No se ha iniciado la autoevaluación porque se requiere una modificación en el formato de autoevaluación del formato de programas de posgrado, el cual fue revisado inicialmente en conjunto con el Dr. Ariel Ruiz, actualmente se encuentra en revisión por pares docentes y posteriormente será revisado por la Dirección Nacional de Programas de Posgrado para su aval y posterior aplicación inicialmente en todos los programas del departamento de pediatría.DIFICULTADES A SUPERAR: 1. se debe asegurar que el formato de auoevaluación sea avalado por posgrado, 2. identificar y conformar los grupos que van a hacer las autoevaluaciones, 3. Asignar tiempos en los PTA, a los docentes de esos grupos, 4. Capacitar a esas personas, 5. Asignar recursos económicos para pagar los monitores que ayuden en cada uno de los procesos, 6. identificar las fuentes de información y hacerlas disponibles. Que la Dirección Nacional de Programas de Posgrado apruebe el documento de autoevaluación. En mayo de 2014 debe estar aprobado el documento de autoevaluación y debe estar en curso el proceso de los programas de pediatría. Dr. Ruíz, los primeros 3 o 4 items.</t>
  </si>
  <si>
    <t>No se hicieron los 8, están por definir con Ricardo Navarro. No hay presupuesto asignado. DIFICULTADES: Fiananciación, tiempo, y conocimiento del proceso de realización. LÍDERES: Podrían ser los directores de departamento.</t>
  </si>
  <si>
    <t>Hacer las guías del laboratorio de simulación, permitirá a los estudiantes tener el protocolo de manejo de las distintas estaciones de simulación, y las metas que deben cumplir. Este documento está adelantado en un 80%. 
NECESIDADES: Mejor organización en la parte física, porque prácticamente están todos los elementos excepto una tabla de emergencia y un ecógrafo para hacer un FAST y para hacer prácticas de bloqueo regional porque una de las debilidades de la especialidad de anestesia, es que no hay esta práctica. Está ubicado en Santa Rosa. 
Se hicieron contactos con el doctor Matiz, director del laboratorio de Similación de la Fundación Cardio Infantil, él se ofrece a colaborar en la organización del laboratorio de manera voluntaria. 
El espacio temporal por el momento es suficiente pero hay que adecuarlo para que se logre la organización que se requiere. 
No se ha podido unir el CEMU y el laboratorio de simulación porque no ha habido el espacio físico para hacerlo, porque no hay una bodega y los equipos ocupan mucho espacio. FORTALECIMIENTO DEL APRENDIZAJE: hoy en dia no se admite que un estudiante haga las prácticas en el paciente, sin antes haber pasado por el laboratorio de simulación
El departamento de Cirujía publicó 10 videos para implementarlos en el laboratorio de simulación (hace 10 años), ya casi todas las especialidades hacen uso de la simulación. 
Falta un doliente que se encargue de los equipos porque quien está haciendo ese papel es una instrumentadora, pero se requiere es un profesor, se propone a la profesora Gladys Alfonso.</t>
  </si>
  <si>
    <t>PERTINENCIA: Si considera pertinente que exista una ORI específica de la Facultad de Medicina. ASPECTOS: 
1. Capacitación en el idioma correspondiente, 
2. Lograr el apoyo económico para los estudiantes, pasajes, alojamiento, alimentación, 3. Ayudar a establecer los contactos en los sitios a los que se va a hacer la movilidad saliente, 
4. Conocer la oferta académica que tienen las universidades y hospitales receptoras, 
5. Difundir ampliamente las convocatorias de becas que se ofrecen en el exterior. 
6. Conceder los espacios de tiempo apropiados para que los estudiantes puedan llevar a cabo las movilidades.
NO ES SUFICIENTE LA MOVILIDAD, está limitada tanto en ciudades a las que van como en las temáticas (demasiado énfasis en la investigación básica, y poco énfasis en prácticas deorden clínico o de entrenamientos específicos de corto plazo)</t>
  </si>
  <si>
    <t>IMPORTANCIA DEL CONVENIO: Porque una de las limitantes para la movilidad es no comunicarse fluidamente en inglés, lo que produce temor en los estudiantes, dificultades para el aprendizaje al sitio donde van, dificultades para la recepción por parte de universidades extranjeras, porque no saben el idioma, dificultades para la lectura de artíulos científicos y para la publicación de sus investigaciones en revistas de impacto.</t>
  </si>
  <si>
    <t>Si se puede avanzar en ausencia del Dr. De la Hoz, se han tomado las acciones en Conjunto con el Dr. Javier Eslava, para dar pronta respuesta a las solicitudes de la Dirección Nacional de Posgrados.</t>
  </si>
  <si>
    <t>INTRODUCCIÓN DE LA CÁTEDRA: No se ha avanzado, no se ha hecho la gestión ante la academia porque habían otras prioridades, pero es factible realizarlo en este semestre, hay que comprometerse con el vicedecano académico. Si hay posibilidades de virtualizarlo y se puede hacer que los estudiantes lo tomen en el componente de libre elección. En un año se tendría la cátedra en un plazo de un año. Hay cosas que no dependen de uno, esta labor requiere varios niveles de colaboración, depende los profesores, del decano...</t>
  </si>
  <si>
    <t>RTA. Se han hecho más de 1000 encuestas, a estudiantes de varios semestres y de las direntes carreras.(ver documento enviado por Helena)</t>
  </si>
  <si>
    <t>Actualmente están involucrando a todos los profesores en el sistema de acompañamiento estudiantil (enviaron un mensaje a cada profesor con el Acuerdo sobre Acompañamiento Estudiantil, cada uno tiene en promedio 4 o 5 estudiantes a cargo), la idea es que no se recibe ningún asunto de los estudiantes si no tienen el visto bueno del tutor. CONTINUIDAD: Se planea que por parte de Bienestar se suba la información a una platforma virtual, para que tanto estudiantes como profesores tengan la facilidad de actualizar los datos. Los estudiantes no saben cuál es su tutor a pesar que en el SIA, pueden saber cuál es su tutor, toca en la inducción volverles a decir que cada uno tiene un tutor. Si se recomienda continuidad, es importte un tutor que aconseje al estudiante, reforzando aspectos positivos y orientándolo en la inscripción de asignaturas y acompañamiento en problemas afectivos, indígenas paeces. DIFICULTADES: hace falta la platoforma virtual que facilite la comunicación entre docentes y estudiantes. MANUAL DE ACOMPAÑAMIENTO ACADÉMICO DE MEDICINA: En la pasada administración se hizo el Manual, sin embargo los profesores no lo conocen, a pesar que existe la revisión de los aspectos con referentes internacionales, los profesores no se han capacitado con el Manual. Hacerles llegar a los profesores el Manual, en coordinación con la coordinación del programa curricular y bienestar. Hacer una capacitación a los docentes porque algunos dicen que no tienen la capacitación para ser tutores. MAS QUE ACTUALIZACIÓN SE REQUIERE IMPLEMENTACIÓN</t>
  </si>
  <si>
    <t>Las reuniones de la comisión de Hoja de Ruta durante el año 2013 se realizaron de manera mensual y en el 2014 no se han retomado aún. La primera reunión de 2014 está proyetcada para la última semana de Febrero. La propuesta es que se continúen desarrollando en una fecha fija: el último viernes de cada mes.</t>
  </si>
  <si>
    <t>Se ha estado trabajando con el grupo que la secretaría distrital de salud destinó para el proyecto Hospital San Juan de Dios- IMI (hemos asistido a las reuniones sobre proyecto médico arquitectónico y hemos presentado los proyectos de oferta de servicios que la secretaría distrital de salud consideró importantes para el instituto materno infantil). Además se ha acompañado al Hospital La Victoria- IMI, en la gestión de los recursos económicos para la remodelación del IMI. CONTINUIDAD: Se recomienda continuidad, porque falta concretar las remodelaciones, la adquisición de equipos, la asignación de espacios para la docencia y mejorar el modelo de relaciones entre la universidad y los especialistas del hospital la Victoria. Por otro lado se debe seguir avanzando en el proyecto del Hospital San Juan de Dios.</t>
  </si>
  <si>
    <r>
      <t xml:space="preserve">Se han realizado cinco foros interfacultades sobre definición, características, principios, legislación, objeto y temáticas de la APS. Se han grabado y emitido 13 programas de televisión sobre temas de APS, se tienen dos mas en edición y se continuará su grabación en el semestre entrante (Unimedios). -Se participó en el simposio sobre implementación de la Guía Curricular de la OPS sobre Seguridad del Paciente en la Argentina. Se han realizado tres reuniones preliminares sobre seguridad del paciente en los currícula y se adelantó la encuesta de percepción de los estudiantes de semestres avanzados sobre la enseñanza de los temas de seguridad del paciente durante la carrera de medicina.
Se adelantó el inventario de créditos de temas de oncología que se imparten a lo largo de la carrera de medicina y se avanza en la elaboración de un libro sobre oncología básica y clínica, la creación de la cátedra de oncología. Se ha continuado con el internado electivo en investigación y con las asignaturas de investigación formativa en pregrado y se ha aumentado el número de semilleros de investigación.                                                                                                  Se han desarrollado reuniones de grupos de docentes del area curricular de nutriciòn y alimentaciòn humana para analizar el modelo curricular, el plan de estudios y  las temàticas  en APS durante la trayectoria de formaciòn de estudiantes y su consolidaciòn en las pràcticas acadèmicas y su proyecciòn en la Especializaciòn de la promociòn de la salud desde la alimentaciòn y nutriciòn.- Modificación de dos asignaturas teóricas y dos asignaturas prácticas para la inclusión de temáticas específicas de APS en asignaturas del plan de estudios de pregrado en nutrición y dietética.
- Realización de dos trabajos de grado, modalidad pasantía, en el Instituto Nacional de Cancerología - Nutricion en temas de Oncología
- Inclusión de la asignatura Ética y Bioética en el plan de estudios del programa de Nutrición y Dietética como asignatura optativa de fundamentación.
</t>
    </r>
    <r>
      <rPr>
        <sz val="10"/>
        <color indexed="10"/>
        <rFont val="Arial"/>
        <family val="2"/>
      </rPr>
      <t/>
    </r>
  </si>
  <si>
    <t>Los comitès asesores de los programas de pregrado de la Facultad han desarrollado procesos de anàlisis de la implementaciòn de la reforma acadèmica y  han realizado modificaciòn de los Acuerdos que los reglamentan-                    
Se han desarrollado procesos de evaluaciòn y seguimiento de asignaturas creadas y/o modificadas, pràcticas acadèmicas y optativas de profundizaciòn con estudiantes y docentes</t>
  </si>
  <si>
    <t>4 objetos virtuales de aprendizaje creados.</t>
  </si>
  <si>
    <t>Promover entre los profesores estas prácticas.
Asignar tiempos en el PTA.
Asignar recursos y capacitar.
Se va a publicar como libro virtual el manual de prácticas de laboratorio de anfiteatro (editado por el Profesor Carlos Arturo Florido) y el libro del profesor Carlos eduardo "Tópicos selectos en reanimación cardiopulmonar" está en fase de diagramación. Se han hecho avances en la virtualización de clases para el programa PEAMA. Se han transmitido teleconferencias para estudiantes que realizan el internado fuera de Bogotá.</t>
  </si>
  <si>
    <t xml:space="preserve">Se han realizado foros sobre la ley estatutaria en salud y la ley ordinaria en salud. Se tiene un grupo de trabajo permantente en el tema.  Dos foros durante el 2013 de cracter abierto universitario  y varios escenarios de discusion en facultad. Participaciòn en el foro: "Implicaciones de la reforma en disciplinas de la salud", organizado por la Facultad de Enfermeria. </t>
  </si>
  <si>
    <t xml:space="preserve">En conjunto con a Dirección de Bienestar y el Comité de coordinadores de área curricular de la Facultad, se diseñaron los formatos e instructivos para el sistema de acompañamiento estudiantil integral y se está implementando su utilizacón a través de la red. Se hizo capacitación a los docentes en el tema de acompañamiento estudiantil. Se incia la participaciòn en el programa PEAMA con dos carreras (Nutrición y Dietética y terapia ocupacional). Se inicia el programa COMFIE con dos carreras de la Facultad (Nutrición y Dietética y Terapia Física) y el programa LEA (Lectura y Escritura Académica). Se diseñaron e imprimieron las cartillas de Acompañamiento Académico de todos los programas de la Facultad. Actualmente están involucrando a todos los profesores en el sistema de acompañamiento estudiantil (se envió un mensaje a cada profesor con el Acuerdo sobre Acompañamiento Estudiantil, cada uno tiene en promedio 4 o 5 estudiantes a cargo), se reglamentó que no se reciben asuntos de los estudiantes sin visto bueno del tutor. Se ha hecho enfasis en la asignacion de los tutores de acompañamiento de los estudiantes de postgrados, aprobándolos en el Consejo de facultad. Se elaboraron las historias clínicas de los estudiantes del programa PEAMA y se llevaron a cabo los exámenes clínicos de ingreso de estos estudiantes. Se hicierons dos campeonatos para profesores, estudiantes y personal administrativo de la Facultad. Se hicieron dos carreras de atletismo. </t>
  </si>
  <si>
    <t>Se han categorizado los convenios docencia-servicio y se han optimizado los Comités, fortaleciendo las relaciones con Instituciones de categoría superior. A XII-2013 tenemos en Bogotá 51 convenios docencia-servicio (10 esenciales y 41 complementarios), 21 convenios de práctica y 21 de cooperación; solo uno de los 51 convenios está vencido, fuera de Bogotá tenemos 95 convenios, todos de tipo complementario (41 de docencia-servicio, 13 de práctica y 41 de cooperación). De los 95 convenios 9 están vencidos y 3 se encuentran en proceso de firma (son convenios de docencia-servicio).  En el momento se trabaja con los criterios de selección para definir la conveniencia de renovar algunos convenos vencidos. El Proyecto de Parque de Ciencia, tecnología e Innovación ha incorporado el componente académico en los temas de investigación y servicio.</t>
  </si>
  <si>
    <t>Fortalecer el laboratorio de Simulación Clínica</t>
  </si>
  <si>
    <t xml:space="preserve">100% en alimentación </t>
  </si>
  <si>
    <r>
      <t xml:space="preserve">Se aumentó en 268% la asistencia de estudiantes a la monitoría.
Se disminuyó </t>
    </r>
    <r>
      <rPr>
        <sz val="10"/>
        <rFont val="Arial"/>
        <family val="2"/>
      </rPr>
      <t>11% la perdida de la asignatura comparado al 2012.</t>
    </r>
  </si>
  <si>
    <r>
      <t xml:space="preserve">Dirección de Bienestar
</t>
    </r>
    <r>
      <rPr>
        <sz val="10"/>
        <rFont val="Arial"/>
        <family val="2"/>
      </rPr>
      <t>Vicedecanatura de Investigación y Extensión</t>
    </r>
  </si>
  <si>
    <t>LOGROS DE LA VIGENCIA 2014 (rojo)</t>
    <phoneticPr fontId="7" type="noConversion"/>
  </si>
  <si>
    <t>En el año 2014 se creó la asignatura: "Historia e identidad de la medicina y las profesiones de la salud". Código 2026743, que se ofertará a partir l primer semestre de 2015 e incia clases el 4-II-15. Cumplicmiento 100%.</t>
  </si>
  <si>
    <t>Se recomienda continuar indagando necesidades y prioridades de los obsrvatorios para apoyar su gestión.</t>
  </si>
  <si>
    <t xml:space="preserve">Se han desarrollado dos instrumentos para evaluación de posgrado de las especialidades médico-quirúrgicas en la Facultad de Medicina. Se obtuvo la acreditación de alta calidad por el Ministerio de Educación de los programas de Doctorado en Salud Pública y de las maestrías en Genética Humana y Toxicología. En 2014 se hizo el análisis interno sobre la posibilidad de acreditación internacional del doctorado en Salud Pública, concluyéndose que hay necesidad de hacer ajustes al mismo antes de someterse a dicha acreditación. Se continúa avanzando en la construcción de instrumentos para la autoevaluaión de las especialidades médico-quirúrgicas y el Departamento de Pediatría ha comenzado el proceso en paralelo con la acreditación de la Fundación Hospital de la Misericordia como Hospital Universitario. Se participó en el curso de capacitación para acreditación de la misma Fundación como h¡Hsopital Universitario. Se finalizó el proceso de autoevaluación de la Maestria en Discapacidad en Inclusión Social y se avanza en el proceso de acreditación. En el 2014 se hizo la autoevaiuación formativa de la Especialización en Promoción de la Salud desde la Alimentación y la Nutrición. </t>
  </si>
  <si>
    <t>Se programó para el 6 de febrero de 2015 el Curso de capacitación en los temas de autoevaluación para la acreditación de los programas de especialidades médico-quirúrgicas con la participación de la Dirección Nacional de Programas de Posgrado.</t>
  </si>
  <si>
    <t>Adaptación de una plataforma única de autoevauación de los programas de posgrado a las especialidades médico-quirúrgicas. Socializar los procesos de autoevaluación y comenzar la autoevaluación en 2015.</t>
  </si>
  <si>
    <t xml:space="preserve">La Facultad realizó dos cursos en el año 2014 con un profesor nativo de Inglaterra. </t>
  </si>
  <si>
    <t>Continuar con el proceso.</t>
  </si>
  <si>
    <t>En el primer sementre de 2014 se inscribieron 99 aestudiantes y el segundo semestre 107 estudiantes.</t>
  </si>
  <si>
    <t>Se observó alta deserción del curso por lo que se recomienda reevaluar la estrategia. Promover el uso de una segunda lengua en actividades académicas de los programas.</t>
  </si>
  <si>
    <t>Diseñar encuesta para evaluar las razones de deserción y aplicar correctivos. Programar actividades académicas en segundo idioma.</t>
  </si>
  <si>
    <t>Directriz de inclusión de estudiantes de pregrado y posgrado en los proyectos de investigación y extensión.</t>
  </si>
  <si>
    <t>Promoción de la directriz del Consejo.</t>
  </si>
  <si>
    <t>Información de la directriz a la comunidad universitaria.</t>
  </si>
  <si>
    <t xml:space="preserve">Hay documentos de trabajo de la reglamentación respectiva para las cinco carreras de la Facultad. No se consideró necesaria la reglamentación para los temas de traslados, segunda lengua y doble titulación dado que la Vicerrectoría Académica efectuó ajustes  a la reglamentación correspondiente. En 2014 se avaló la reglamentación con relación a los requisitos de admisión a posgrado en las especialidades médico-quirúrgicas en relación con el requisito del año de servicio social obligatorio.                                                           </t>
  </si>
  <si>
    <t>Revisión de las propuestas de las cinco carreras.</t>
  </si>
  <si>
    <t>Socialización de los documentos una vez elaborados y aval por el Consejo de Facultad.</t>
  </si>
  <si>
    <t>El estatuto lo consideró.</t>
  </si>
  <si>
    <t>Se considera que no es necesario reglamentar este aspecto por cuanto fue considerado por el Acuerdo 027 de 2012 del Consejo Académico en sus artículos 5, 6 y 7.</t>
  </si>
  <si>
    <t>Insistir en los Comités de Directores que el PTA incluya las actividades de decencia a todo nivel.</t>
  </si>
  <si>
    <t>Reviar PTA considerando la inclusión de estas actividades académicas.</t>
  </si>
  <si>
    <t>La Vicerrectoría Académica y la Dirección Nacional de Programas de Pregrado han adelantado un trabajo de evaluación sobre los efectos de la implementación de la reforma académica, cuyos resultados fueron presentados en los Consejos Académicos de 2014.</t>
  </si>
  <si>
    <t xml:space="preserve">Los Directores de Áreas Curriculares de Medicina, Desarrollo Humano y Nutrición presentaron a nivel de la Vicerrectoria Académica los avances de la evaluación de la implementación de la reforma en el año 2014. </t>
  </si>
  <si>
    <t>Hacer evaluación continua.</t>
  </si>
  <si>
    <t>El total de los programas de pregrado tienen resolución de acreditación de alta calidad. Se llevar a cabo la autoevaluación de los programas de posgrado que se llevan a cabo en el Departamento de Pediatría y la Unidad de Cirugía Pediátrica que se desarrollan en el Hospital de la Misericordia. Se aprobó en Dirección Acadéimica el informe de autoevaluación de las Maestríia en Discpacidad e Inclusión Social.
Se han iniciado contactos con profesores pensionados sobresalientes. En el momento se están consolidando los docementeos de autoevaluación con fines de acreditación de los tres programas de pregrado que se sometarán al proceso de renovación de la acreditación den el año 2015 (Medicina, Fisioterapia y Nutrición). Se diseñaron instrumentos y bases de datos conducentes a sostener la autoevaluación permanente los cuales serán armonizados para su registro en el aplicativo que desarrolló la Dirección Nacional de Programas de Pregrado.</t>
  </si>
  <si>
    <t>Pregrado 100%, posgrado 10%</t>
  </si>
  <si>
    <t>Definir el instrumento apropiado para especialidades médico-quirúrgicas e iniciar el proceso en los posgrados pendientes.</t>
  </si>
  <si>
    <t>Revisar puntos pendientes de planes de mejoramiento.</t>
  </si>
  <si>
    <t>Priorizar puntos pendientes de los planes de mejoramiento para estimar costos y financiarlos.</t>
  </si>
  <si>
    <t>Continuar el tabajo en la temática de Oncología</t>
  </si>
  <si>
    <t>Diseñar el curso de oncología para pregrado.</t>
  </si>
  <si>
    <t>Continuar la grabación de Estación Salud y de cátedras</t>
  </si>
  <si>
    <t>Lograr la financiación a través de su inclusión en el presupuesto.</t>
  </si>
  <si>
    <t>Ni</t>
  </si>
  <si>
    <t>No se ha realizado. 0%</t>
    <phoneticPr fontId="7" type="noConversion"/>
  </si>
  <si>
    <t>No implementar esta temática.</t>
  </si>
  <si>
    <t>11 programas apoyados</t>
  </si>
  <si>
    <t>Continuar los tramites</t>
  </si>
  <si>
    <t>Continuar los trámites</t>
  </si>
  <si>
    <t>Fomentar a vinculación de los estudiantes. Planer un programa orientado a las ciencias de la salud.</t>
  </si>
  <si>
    <t>Se han completado los PEP.</t>
  </si>
  <si>
    <t>Realizar la revisión y actualizacion de los PEP según las modificaionfes a los planes de estudio.</t>
  </si>
  <si>
    <t>No se realizó convocatoria de la facultad.</t>
  </si>
  <si>
    <t>Promover entre los profesores estas prácticas.</t>
  </si>
  <si>
    <t>Realizar y convocar a un curso virtual.</t>
  </si>
  <si>
    <t>Se formalizó la cátedra creada por iniciativa de los estudiantes de pregrado. Se realizaron dos foros "Crisis hospitaliaria" y con laparticipaciòn de la Contralora genaral de la Nación. Se formalizo una catedra originada en la representacion estudiantil con el profesor Eslava sobre los temas de salud y educación.</t>
  </si>
  <si>
    <t>Continuar la participación en la discusión de las leyes de salud y educación en la cátedra establecida.</t>
  </si>
  <si>
    <t xml:space="preserve">Se continuara con la cátedra. </t>
  </si>
  <si>
    <t>ver informe de bienestar sobre acompañamiento</t>
  </si>
  <si>
    <t>La Dirección Nacional de Programas de Pregrado y la Dirección Académica de Sede realizaron el estudio de mortalidad y deserción estudiantil en 2014, disponible en el aplicativo de autoevaluacion de programas de pregrado.</t>
  </si>
  <si>
    <t>Se avanza en el estudio de desercion de posgrado como tesis de grado de la Maestria de Educación a cargo de un profesor de la Facultad.</t>
  </si>
  <si>
    <t xml:space="preserve">Se hizo el curso de inducción pedagógica a los nuevos docentes de Facultad a cargo del grupo de apoyo pedagógico. Participación de los docentes en los seminarios de de formación docente de la Dirección Académica. El año anterior los estudiantes particparon en el programa para estudiantes gestionados por la Dirección Académica.Se hizo el reconocimiento al mérito al profesor "consagrado a la docencia en pregrado" </t>
  </si>
  <si>
    <t xml:space="preserve">Continuar la formación pedagógica para los nuevos docentes. </t>
  </si>
  <si>
    <t>Se han categorizado los convenios docencia-servicio y se han optimizado los Comités, fortaleciendo las relaciones con Instituciones de categoría superior. A XII-2013 tenemos en Bogotá 51 convenios docencia-servicio (10 esenciales y 41 complementarios), 21 convenios de práctica y 21 de cooperación; solo uno de los 51 convenios está vencido, fuera de Bogotá tenemos 95 convenios, todos de tipo complementario (41 de docencia-servicio, 13 de práctica y 41 de cooperación). De los 95 convenios 9 están vencidos y 3 se encuentran en proceso de firma (son convenios de docencia-servicio).  En el momento se trabaja con los criterios de selección para definir la conveniencia de renovar algunos convenos vencidos. El Proyecto de Parque de Ciencia, tecnología e Innovación ha incorporado el componente académico en los temas de investigación y servicio. Avance 90%.</t>
  </si>
  <si>
    <t xml:space="preserve">Continuar la gestion de renovacion de convenios marco y prioritarios. </t>
  </si>
  <si>
    <t>evaluar la pertinencia de la continuadad y ajuste del numero de plazas y convenios ante la apertura del HU.Visitar los convenios fuera de Bogota para los pregrados de la facultad.</t>
  </si>
  <si>
    <t>AVANCES 2014</t>
  </si>
  <si>
    <r>
      <rPr>
        <sz val="10"/>
        <rFont val="Arial"/>
        <family val="2"/>
      </rPr>
      <t xml:space="preserve">Preguntar al Dr. Pardo las nuevas guías del año anterior. 
</t>
    </r>
  </si>
  <si>
    <r>
      <rPr>
        <sz val="10"/>
        <rFont val="Arial"/>
        <family val="2"/>
      </rPr>
      <t xml:space="preserve">A través de una alianza estratégica con RTS Báxter se propuso la creación del Centro de Excelencia en Nefrología en el HU. </t>
    </r>
  </si>
  <si>
    <r>
      <t xml:space="preserve">Realizaciòn de discusiones preliminares sobre objetivos y posibles contenidos de la càtedra. Anàlisis en los comitès asesores de programa de la factibilidad de creaciòn de càtedras que integren las agrupaciones de  fundamentaciòn y/o en el componente de libre elecciòn. Se iniciaron contactos con miembros de la Academia Nacional de Medicina y del Centro de Historia de la Medicina para el planteamiento de esta cátedra. Se creó la cátedra de educación inclusiva la cual recibió reconocimiento por el Ministerio de Educación Nacional. Se propone que la cátedra pueda ser semipresencia o incluso virtual. Cumplimiento 5%.
</t>
    </r>
    <r>
      <rPr>
        <sz val="10"/>
        <rFont val="Arial"/>
        <family val="2"/>
      </rPr>
      <t>Debería ser obligatoria y se mete como un módulo de otra asignatura ya creada. (Plantearlo al Dr. Eslava)</t>
    </r>
  </si>
  <si>
    <r>
      <rPr>
        <sz val="10"/>
        <rFont val="Arial"/>
        <family val="2"/>
      </rPr>
      <t>Se apoyaron 2 observatorios. Se elaboró la resolución que da origen y posicionamiento en la estructura orgánica de la Facultad al Observatorio de Seguridad Alimentaria (OBSAN), existente de hace varios años. Se apoyó el Evento Internacional y Actualización de Seguridad Alimentaria y Nutricional - uso de la herramienta VAM - Vulnerability Analysis and Mapping" (Noviembre de 2013). organizado por la Dirección del Área Curricular de Nutrición y Alimentación Humana, el Departamento de Nutrición humana y el Observatorio de Seguridad Alimentaria y Nutricional - OBSAN. Gestiòn de convenios especìficos para el desarrollo de las actividades de caràcter acadèmico adelantadas por los Observatorios 
Se apoyó el desarrollo del Seminario profesoral: "Repensar el desarrollo humano: saberes e innovaciones desde el Sur convocado por la Dirección del Área curricular de Desarrollo Humano y el Instituto de Desarrollo Humano, (dis) capacidades, diversidades (agosto 2013).
-Articulación de 27 estudiantes del programa de pregrado de Nutrición y Dietética en actividades académicas de profundización del observatorio de Seguridad Alimentaria.
- Vinculación de cinco estudiantesde nutrición  en trabajos de grado, modalidad pasantía en procesos de extensión solidaria. Cumplimiento 20%.
- Con el observatorio de Discapacidad y el área curricular de desarrollo humano se creó la cátedra de educación inclusiva.</t>
    </r>
  </si>
  <si>
    <r>
      <t xml:space="preserve">1.  El Doctorado en Salud Pública, recibió del Ministerio de Educación Nacional, mediante Resolución No.6194 del 22 de mayo de 2013, acreditación de alta calidad por 8 años.
2.  La Maestría en Toxicología, recibió del Ministerio de Educación Nacional, mediante Resolución No.6193 del 22 de mayo de 2013, acreditación de alta calidad por 6 años.
3.  La Maestría en Genética, recibió del Ministerio de Educación Nacional, mediante Resolución No.12024 del 6 de septiembre 2013, acreditación de alta calidad por 4 años. 
4. Se envió solicitud al Director del Departamento de Pediatría para identificar el grupo gestor de la acreditación de la especialidad y de las subespecialides en pediatría. Se han consultado con  la Dirección Nacional de Programas de Posgrado las condiciones necesarias para la obtención del título MD-PhD, existiendo dos posibilidades: el tránsito entre programas de pre y posgrado o la doble titulación.                                                        
5. Se están ajustando los formatos de autoevaluación para especialides médico-quirúrgicas porque no existían formatos del CNA aplicables a estas especialidades.  </t>
    </r>
    <r>
      <rPr>
        <sz val="10"/>
        <rFont val="Arial"/>
        <family val="2"/>
      </rPr>
      <t xml:space="preserve">  }revisión del formulario y entrega a Daza}                          
6. Se inicia el trabajo de Anàlisis de los programas de Especialidades medicoquirúrgicas adscritas al Departamento de Medicina Interna con apoyo de la Direcciòn Nacional de Programas de posgrado a fin de construir una propuesta de ajuste a los planes de estudio actuales. </t>
    </r>
  </si>
  <si>
    <t xml:space="preserve">Hacer el inventario de necesidades de todos los observatorios. Capacitación en el aplicativo de autoevaluación desarrollado por la Dirección Nacional de Programas de Posgrado entre los Coordinadores de Programas.
</t>
  </si>
  <si>
    <t xml:space="preserve">Respecto a la vinculación de estudiantes a proyectos de investigación la Facultad ha financiado en 2014 semilleros de investigación y se ha procurado que en las convocatorias internas de la Facultad se establezca como requisito la vinculación de estudiantes tanto de pregrado como de posgrado a los proyectos. Se acuerda que se incluya la vinculación de estudiantes en los requisitos de convocatorias a proyectos de extension. </t>
  </si>
  <si>
    <t>Definir responsables del informe de Facultad y diseñar la metodología apropiada para tal fin.
Que el comité de areas curriculares vea el número de solicitudes de modificación de requerimientos
Identificar todas las fuentes posibles para obtener esta información.</t>
  </si>
  <si>
    <t>Unificar criterios de autoevaluación de especialidades médico-quirúrgicas y coordinar con la Dirección Nacional de Programas de Posgrado el aplicativo que la Facultad propone. Continuar procesos de autoevaluación de los demás programas de posgrado.</t>
  </si>
  <si>
    <t xml:space="preserve">Se hizo seguimiento de avance de los planes de mejoramiento para poder participar en las Convocatorias de Inversión Académica de la Dirección Académica en 2014.
</t>
  </si>
  <si>
    <t xml:space="preserve">10 Estrategias implementadas.
Se ha revisado con el Departamento de Salud Pública de la Facultad de Medicina y con las Facultades de Enfermería y Odontología los fundamentos, principios y temáticas de la APS. De adelantó la encuesta para conocer el número de créditos de oncoogía que se imparten durante la carrera. De está diseñando la iplementación de la guía curricular de la OMS/OPS en seguridad del paciente. Se adelantó el inventario de créditos de tmas de oncología que se imparten a lo largo de la carrera de medicina y se avanza en la elaboración de un libro sobre oncología básica y clínica, la creación de la cátedra de oncología. Se ha continuado con el internado electivo en investigación y con las asignaturas de investigación formativa en pregrado y se ha aumentado el número de semilleros de investigación. </t>
  </si>
  <si>
    <t>Incluir las temáticas en los curricula.
Vincularse al programa de medicina familiar del Ministerio del Salud.</t>
  </si>
  <si>
    <t xml:space="preserve"> A través del Acuerdo 312 del 27 noviembre de 2014 de Consejo de Facultad creó las asignaturas: investigación cualitativa en salud, atención primaria en salud, bioética, narrativas en medicina, introduccion a la medicina alternativa y terapias complementarias y salud y seguridad en el trabajo-mediicina laboral. Se terminó el documento de contenidops  dela Eespecialidad en Medicina Familiar. .La Facultad de Medicina participa desde el 2014 en el Comité de Seguridad del Paciente </t>
  </si>
  <si>
    <t xml:space="preserve"> Se desarrollaron nuevos cursos virtuales: Nutrición Clínica Adultos, Radiología del Tórax, Manual de Prácticas de Laboratorio de Anfiteatro, Atención del parto. Se grabaron 10 videos de cátedras ilustres y clases de atención primaria en salud, salud pública, nutrición y otros temas. Se grabaron 24 programas de Estación Salud. Medicina a Tiempo con temáticas de Atención Primaria en Salud para Prisma TV.</t>
  </si>
  <si>
    <t xml:space="preserve">La propuesta de apertura del programa de posgrado en Especialidad en Radiología Pediátrica, fue avalada en Comité Nacional de Programas Curriculares, Consejo Académico y Consejo Superior Universitario, actualmente la Dirección Nacional de Programas de Posgrados está tramitando el SNIES ante el Ministerio de Educación Nacional. Se hizo apertura en el 2014 y convocatoria para el 2015-I del programa de Maestria de profundizaciòn en Seguridad Alimentaria y Nutricional. La propuesta de apertura del programa de posgrado en Medicina del Deporte, fue avalada en Comité Nacional de Programas Curriculares, Consejo Académico y Consejo Superior Universitario, actualmente la Dirección Nacional de Programas de Posgrados está tramitando el SNIES ante el Ministerio de Educación Nacional. Los programas de Maestria en inmunologia y de Doctorado en Oncologia recibieron aval de la oficina de Planeacion y estan penidentes del aval de la Direccion Académica. El Doctorado en Epidemiologia esta en ajuste de las observaciones realizadas por la Dirección Académica.El programa de Anestesiología Pediátrica recibio la evaluación por pares, el programa en Gastroenterologia Pediatrica está en dirección académica, Cirugia de Hombro y Ortopedia pedáatrica estan en trámite en sus unidades como Especializaciones. El Doctorado en Ingenieria Biomédica está en revision para ser presentado ante el consejo de facultad. Cumplimiento 100%.
</t>
  </si>
  <si>
    <t>La Dirección Académica de la sede desarrolló con el Departamento de Lingüística de la Facultad de Ciencias Humanas, el proyecto LEA (Lectura y Escritura Académica), para todos los estudiantes de la sede, con la participación de profesores de las carreras de medicina, terapia ocupacional, fonoaudiología y nutrición. La facultad llevó a cabo la cátedra JOSÉ CELESTINO MUTIS: "Escribir PARA PUBLICAR. DIVULGAR CONCIENCIA" en 2014 con gran aceptación y participación.</t>
  </si>
  <si>
    <t>Se elaboraron y enviaron los cinco Proyectos Educativos del Programa (PEP) de las Carreras de pregrado de la Facultad de Medicina, con su correspondiente aval por el Consejo de Facultad. Se hicieron as correcciones solicitadas por la Dirección Nacional de Programas de Pregrado y se enviaron a la Dirección Académica aprobadas para impresión. Se diseñaron e imprimieron las cartillas de Acompañamiento Académico de todos los programas de la Facultad.  Se actualizaron las pàginas web de los programas y se participò en la construcciòn de un guiòn para la elaboraciòn de un video institucional como medios de difusiòn de los programas. Se ha participado en tres ferias para colegios oficiales del Distrito Capital, presentando las cinco carreras de la Facultad. Cumplimiento 100% Se publicaron y distribuyeron los PEP y se hace la divulgación por vía web de los cinco programas académicos.</t>
  </si>
  <si>
    <t xml:space="preserve">. No se realizo convocatoria para la generación de objetos virtuales de aprendizaje., Sin embargo se publicó como libro virtual el manual de prácticas de laboratorio de anfiteatro (editado por el Profesor Carlos Arturo Florido). </t>
  </si>
  <si>
    <t>Se apoyó el simposio internacional sobre evaluacion de politicas en salud que se realizó en el año 2014. La Facultad apoyó al Observatorio de Seguridad Alimentaria y Nutricional con el desplazamiento de profesores y la financiación de un proyecto de extensión solidaria para la capacitación de gestores comunitarios en Tumaco.</t>
  </si>
  <si>
    <t>Se realizaron las guías</t>
  </si>
  <si>
    <t>LOGROS DE LA VIGENCIA 2014</t>
  </si>
  <si>
    <t>PLANES DE MEJORA</t>
  </si>
  <si>
    <t>De acuerdo con el cronograma establecido por la DES para el Comité de Extensión de la Sede se han programado para el 2014  nueve (9) comités de los cuales a la fecha se ha participado en los cinco (5) llevados a cabo en lo corrido del año, haciendo aportes importantes para el desarrollo de la función de extensión. 
Revisión y aporte de comentarios en relación con el Macroproceso y los indicadores propuestos para extensión. 
Participación en las mesas de trabajo relacionadas con Costos Indirectos,  lineamientos para proyectos docencia - servicio, de educación Continua y Permanente,  entre otros.  
Liderar el Foro de Extensión "Salud y Calidad de Vida" y desarrollo de la primera jornada de extensión de la Facultad de Medicina, presentando las experiencias de la Facultad en cada una de las modalidades: Educación Continua y Permanente, interventoria, asesoría, y extensión solidaria.</t>
  </si>
  <si>
    <t>Teniendo en cuenta la importancia de aportar en el análisis del impacto de las decisiones que se están tomando a nivel sede y nacional, que inciden en el desarrollo de la función de extensión, se debe rescatar la importancia de discutir sus incidencias en los espacios naturales como lo son las facultades y  los cuerpos colegiados.</t>
  </si>
  <si>
    <t xml:space="preserve">Se ha retomado el liderazgo de la facultad en este cuerpo colegiado, no obstante se debe fortalecer, teniendo en cuenta las iniciativas que están en curso en relación con las modificaciones al  Acuerdo 036 /2009, principalmente porque nuestra experiencia y las particularidades  de nuestros proyectos deben ser considerados al momento de llevar a cabo este proceso.   </t>
  </si>
  <si>
    <t xml:space="preserve">Exhibición de los posters de los proyectos presentados en el marco del Foro de Extensión. 
Se han llevado a cabo reuniones con  directores de proyecto con el fin de definir las estrategias para el levantamiento de la información. 
Se ha avanzado en el instrumento y en la  presentación a ser socializada en el  Comité de Directores, con el fin de dar a conocer la herramienta para la recolección de información de la experiencia en proyectos de extensión. 
</t>
  </si>
  <si>
    <t xml:space="preserve">Socializar el instrumento con los directores de Departamentos, Centros e Institutos y llevar a cabo reuniones de acompañamiento con las áreas. </t>
  </si>
  <si>
    <t>Consolidar la información de manera que se pueda publicar en la página web de la Facultad y en la página de la DES.</t>
  </si>
  <si>
    <t xml:space="preserve">Tres (3) </t>
  </si>
  <si>
    <t xml:space="preserve">Culminar el proceso de socialización </t>
  </si>
  <si>
    <t xml:space="preserve">Dar a conocer las estrategias a los departamentos, Centros e Institutos. </t>
  </si>
  <si>
    <t xml:space="preserve">Levantamiento de la información de los proyectos llevados a cabo durante los años 2011 y 2014, de acuerdo con los lineamientos dados por las tablas de retención documental y las necesidades de información que facilite el seguimiento de los proyectos.
Análisis de la información con el fin  de establecer el estado de los proyectos y las medidas de seguimiento y apoyo. </t>
  </si>
  <si>
    <t xml:space="preserve">Perfeccionar la base de datos con el fin de que brinde información vital para los procesos que debe adelantar la Vicedecanatura y la presentación de informes. </t>
  </si>
  <si>
    <t xml:space="preserve">Presentación de cinco (5)  proyectos en la convocatoria de Innovación Social, abierta por la Dirección Nacional de Extensión .  </t>
  </si>
  <si>
    <t xml:space="preserve">No se han conocido aún los ganadores </t>
  </si>
  <si>
    <t xml:space="preserve">Fortalecer el acompañamiento a los docentes. </t>
  </si>
  <si>
    <t xml:space="preserve">Desarrollo de la primera jornada de extensión de la Facultad de Medicina, presentando las experiencias de la Facultad en cada una de las modalidades: Educación Continua y Permanente, interventoria, asesoría, y extensión solidaria
Teniendo en cuenta la información reportada por los Departamentos Centros e Institutos, definir proyectos de impacto nacional  o regional. </t>
  </si>
  <si>
    <t xml:space="preserve">Avanzar en el diligenciamiento del instrumento propuesto para la recolección de información. </t>
  </si>
  <si>
    <t xml:space="preserve">Definir las estrategias para la búsqueda de oportunidades para el desarrollo de proyectos. </t>
  </si>
  <si>
    <t xml:space="preserve">Teniendo en cuenta que  dentro de la página actual de la Facultad se cuenta con un espacio para la Vicedecanatura, se espera publicar la información relacionada con la experiencia y las líneas de desarrollo en extensión. 
Se está desarrollando el contenido de la charla de 28 minutos para la gestión de proyectos, enfocada en los tres momentos contractuales esenciales para el pleno desarrollo de los proyectos, que se espera esté publicada en el mes de noviembre. </t>
  </si>
  <si>
    <t xml:space="preserve">Hacer uso más eficiente de los espacios  de divulgación y socialización que brinda la página Web en su estructura actual . </t>
  </si>
  <si>
    <t xml:space="preserve">Precisar los mecanismos de cierre académico y de divulgación de los productos académicos de los proyectos de Extensión. </t>
  </si>
  <si>
    <t xml:space="preserve">Siendo que el programa de emprendimiento es de nivel sede, los procesos de formación y de asesoría que lleva a cabo, son de convocatoria abierta. En ellos pueden participar toda la comunidad académica de la Universidad, por lo que no se hace necesario desarrollar una iniciativa particular para la Facultad. 
De otro lado y teniendo en cuenta la entrada en funcionamiento del Hospital Universitario, se ha concertado una presentación de los servicios de este programa al Comité de Directores programado para el día primero de septiembre del año en curso. </t>
  </si>
  <si>
    <t xml:space="preserve">Dar a conocer los Servicios de la Unidad de Emprendimiento de la Universidad a la Comunidad Académica de la Facultad </t>
  </si>
  <si>
    <t xml:space="preserve">Socializar las convocatorias a capacitación y presentación de proyectos de emprendimiento que programa la Unidad de Emprendimiento a través de la página de la Facultad. </t>
  </si>
  <si>
    <t xml:space="preserve">Desarrollo de la primera jornada de extensión de la Facultad de Medicina, presentando las experiencias de la Facultad en cada una de las modalidades: Educación Continua y Permanente, interventoria, asesoría, y extensión solidaria.
Se ha avanzado en la estructura para la presentación de propuestas, lo cual ha permitido  hacer un verdadero acompañamiento a  algunos directores de proyecto, con énfasis en la revisión de términos de referencia, análisis de costos y aporte de experiencias. </t>
  </si>
  <si>
    <t xml:space="preserve">Se debe avanzar en la socialización del formato general para la presentación de las propuestas y de acuerdo con lo avanzado en el proceso de liquidación de proyectos definir la estructura del informe Final. </t>
  </si>
  <si>
    <t xml:space="preserve">Llevar a cabo procesos de socialización de resultados de los proyectos y la presentación de los productos académicos. </t>
  </si>
  <si>
    <t xml:space="preserve">Se ha avanzado en las reuniones de evaluación del convenio de Cooperación con la fundación Saldarriaga Concha, con el fin de retomar las propuestas presentadas el año anterior </t>
  </si>
  <si>
    <t xml:space="preserve">La Fundación no ha expresado formalmente su intención de renovar el convenio y las líneas de desarrollo que quiere adelantar con la Facultad. </t>
  </si>
  <si>
    <t xml:space="preserve">Concretar la renovación del Convenio. 
Teniendo en cuenta que este no es el único tema relevante desde el punto de vista de la experiencia de la Facultad, rediseñar este indicador y hacerlo más incluyente en cuanto a las áreas de experiencia de la Facultad en general. </t>
  </si>
  <si>
    <t xml:space="preserve">A la fecha se ha prestado asesoría tanto para la presentación de propuestas, como para  el desarrollo de los proyectos y el proceso de liquidación a por lo menos 10 docentes de la Facultad. </t>
  </si>
  <si>
    <t xml:space="preserve">Avanzar en la Estandarización de procesos. </t>
  </si>
  <si>
    <t xml:space="preserve">Se está desarrollando el contenido de la charla de 28 minutos para la gestión de proyectos, enfocada en los tres momentos contractuales esenciales para el pleno desarrollo de los proyectos. </t>
  </si>
  <si>
    <t xml:space="preserve">Se avanzó en la liquidación financiera interna de 66 proyectos, que permitió elaborar las resoluciones de liquidación y efectuar el giro de las correspondientes transferencias. </t>
  </si>
  <si>
    <t xml:space="preserve">Avanzar en el proceso de liquidación interna y externa de los proyectos de extensión </t>
  </si>
  <si>
    <t xml:space="preserve">Llevar a cabo un acercamiento directo y efectivo con las entidades contratantes. </t>
  </si>
  <si>
    <t>ACCIONES CORRECTIVAS O PLANES DE MEJORAMIENTO IMPLEMENTADOS</t>
  </si>
  <si>
    <t>Se llevó a cabo un encuentro con la Universidad Pompeu Fabra de España, y se encuentra en proceso la consolidación de un convenio marco de cooperación entre las dos universidades, para el desarrollo de un curso de escritura cientìfica para profesionales.</t>
  </si>
  <si>
    <r>
      <t>Actualizar la revista de Salud Pública, con los suplementos al igual que el suplemento de la Facultad de Medicina. Presionar a los beneficiarios de la convocatoria de movilidad para que publiquen los artículos de las ponencias presentadas en las movilidades del año 2013, como lo exige la resolución de asignación de recursos. Se encuentra pendiente realizar el curso de escritura de artículos cientificos</t>
    </r>
    <r>
      <rPr>
        <sz val="10"/>
        <rFont val="Arial"/>
        <family val="2"/>
      </rPr>
      <t>. Se pretende además invitar al Gestor del programa de salud en Colciencias para dictar charlas que incentiven y motiven a los grupos y a la facultad en general a seguir generando conocimiento.</t>
    </r>
  </si>
  <si>
    <t>Se encuentra la disponible presupuestalmente el recurso para la presentación de patentes, sin embargo es porceso que está determinado por el avance de los proyectos de cada investigador</t>
  </si>
  <si>
    <t>Se piensa fortalecer el convenio con la Universidad de nuevo México para fortalecer el trámite de patentes a través de Estados Unidos. Adicionalmente, Se encuentra programada para el  27 agosto de 2014 una jornada de sensibilización y se Se realizo la convocatoria de investigación traslacional, la cual apoya directamente el logro de este indicador</t>
  </si>
  <si>
    <t>Se logró modificar la resolución de movilidad, incluyendo en esta las solicitudes a pasantías externas. Así mismo, se hizo una inyección de $140.000.000 para movilidadesentrante y saliente. Adiconalmente, se realizan jornadas de divulgación de convocatorias y se brinda el apoyo a los estudiantes para realizar su proceso de movilidad ante la ORI</t>
  </si>
  <si>
    <t>Se ajusto el proceso administrativo concerniente a los tiempos de tramite de las solicitudes de movilidad en la unidad administrativa, asumiendo esta actividad logrando  disminuir 6 días de trámite. Se cuenta con una persona dedicada el 100% de su jornada laboral a la atención al público, trñamite de documentos y relización de comités de movilidad periodicos.</t>
  </si>
  <si>
    <t>No se realizo desde el nivel central  corte de esta convocatoria para 2014.</t>
  </si>
  <si>
    <t>Sellevó a cabo la convocatoria interna "Convocatoria traslacional" la cual contó con la participación de 17 propuestas postuladas y un recurso por valor de $105.000.000. De las propuestas presentadas, 6 fueron apoyadas en las diferentes modalidades: 1. La participación de al menos 3 grupos de investigación ($15.000.000) 2. La participación de al menos 2 grupos de investigación ($20.000.000)</t>
  </si>
  <si>
    <t>Se consolida un banco de elegibles de manera que se financien las propuestas que no contaron con la puntucación suficiente para su financiamiento.</t>
  </si>
  <si>
    <t>Se pretende utilizar la lista del banco de elegibles para el apoyo de las mismas en el año 2015. Adicionalmente, se abrirá dicha convocatoria el próximo año para dar oportunidad a nuevas propuestas y la consolidación de nuevas alianzas.</t>
  </si>
  <si>
    <t>Se dio cobertura  atodas las propuetas que pasaron la evaluación técnica sin restricción financiera. Numero de convocatorias: 1. Propuestas financiadas: 26 (dos más que el periodo anterior) 3. Apoyo económico de la facultad: $125.659.999</t>
  </si>
  <si>
    <t>Dichos resultados corresponden al segundo y tercer corte con resultados publicados en el año 2014</t>
  </si>
  <si>
    <t>Se apoyaron propuestas que están relacionadas con la Facultad de Medicina, incluso si el estudiante pertenecía a otra Facultad.</t>
  </si>
  <si>
    <t>Se encuentra planeado un nuevo grupo para el 2014</t>
  </si>
  <si>
    <t>Nos encontramos diseñando una estratégia para disminuir el porcentaje de deserción.</t>
  </si>
  <si>
    <t>Nos encontramos diseñando una estratégia para disminuir el porcentaje de deserción, de acuerdo con los resultados obtenidos el año pasado, en el cual se obtuvo finalizó la capacitación con un 37,5% del personal inicialmente inscrito.</t>
  </si>
  <si>
    <t>Se encuentra en proceso de consolidación de convenios para la realización del curso por parte de dicha universidad.</t>
  </si>
  <si>
    <t>Se tiene planeado realizar el curso a finales del presente año</t>
  </si>
  <si>
    <t>En primer semestre se realizaron 87 movilidades que apoyaron la participación de docentes y estudiantes en pregrado y posgrado.</t>
  </si>
  <si>
    <t xml:space="preserve">Aun no se cuenta con el proceso administrativo para evitar que los avances de los estudiantes no sean asumidos por los docentes. </t>
  </si>
  <si>
    <t xml:space="preserve">Se escalono la inquietud a la Gerencia de Sede, sin embargo adminstrativamente no existe la figura para solucionar esta situación. </t>
  </si>
  <si>
    <t xml:space="preserve">1 docente ha sido beneficiaria del Acuerdo 251 de 2014 en el que se apoyan las pasantías de docentes. </t>
  </si>
  <si>
    <t xml:space="preserve">Los docentes se encuentran motivados y esperan ser beneficiarios de este apoyo el que conciben como un avance satisfactorio. </t>
  </si>
  <si>
    <t xml:space="preserve">Se logró la aprobación del apoyo a docentes, aspecto no contemplado con antelacón </t>
  </si>
  <si>
    <t xml:space="preserve">7 profesores invitados y apoyados por el apoyo de movilidad.  </t>
  </si>
  <si>
    <t>Se generan diversas estrategias de divulgación y promocion de las convocatorias de la Sede</t>
  </si>
  <si>
    <t>Continuar las socializaciones de los terminos de referencia. La convocatoria  tiene modalidades muy cerradas, lo que influye en la presentación de propuestas. Se pretende que algunos requisitos sean abolidos para tener menos restricciones en cuento a propuestas. Se cuenta con una persona de deciación exclusiva a convocatorias internas.</t>
  </si>
  <si>
    <t>Se apoyaron todas las propuetas postuladas  que cumplieron con la evaluación técnica</t>
  </si>
  <si>
    <t>Continuar las socializaciones de los terminos de referencia. Se cuenta con una persona de deciación exclusiva a convocatorias internas.</t>
  </si>
  <si>
    <t>Se encuentra en ejecución la convocatoria  planteada desde el 2013 que inición de forma efectiva a partir de mayo de 2014</t>
  </si>
  <si>
    <t>El siguiente corte se encuentra programado para el 2015. Se debe continuar con la socialización de los términos de referencia. Se cuenta con una persona de deciación exclusiva a convocatorias internas.</t>
  </si>
  <si>
    <t>Según los úlitmos resultados fueron beneficiarios 26 estudiantes postulados.</t>
  </si>
  <si>
    <t xml:space="preserve">Existen diversos motivos por los cuales los líderes aún no se ven el beneficio de postular jovenes invetigadores. </t>
  </si>
  <si>
    <t xml:space="preserve">Este resultado esta sujeto a la actividad y categorización de los grupos. Lo que se espera foratlecer con base en los terminos de referencia que se abre el 24 de septiembre </t>
  </si>
  <si>
    <t>14 becarios que se vincularan por medio de RAG y ODS</t>
  </si>
  <si>
    <t xml:space="preserve">el 10% del numero de becas contempladas en el contrato. </t>
  </si>
  <si>
    <t xml:space="preserve">Se estima que se mejore el proceso de vinculación, segín el comportamiento de 2014 la vinculación fue en mayo. </t>
  </si>
  <si>
    <t xml:space="preserve">Es un tema consultado a la DIB en donde esperan que los procesos legales y administrativos de la universidad se agilicen. </t>
  </si>
  <si>
    <t>La propuesta se encuentra en construcción.</t>
  </si>
  <si>
    <t>Se pretende para el presente año contar con un sistema informático que permita monitorear y realizar seguimiento constante a los proyectos de investigación.</t>
  </si>
  <si>
    <t>Se culminó el proceso de apoyo a la actualizacion de información (CvLAC GrupLAC) 2013-2014, y se recibieron los resultados de las clasificaciones de COLCIENCIAS.</t>
  </si>
  <si>
    <t>El proceso de presentación y actualización de información 2013-2014 culminó exitosamente. Se espera iniciar  con el siguiente corte 2014-2015 apoyando de la misma forma dicho proceso de reconocimiento de grupos.</t>
  </si>
  <si>
    <t>Para la actualización de grupos ante COLCIENCIAS se pretende dar apoyo directo a los docentes y capacitaciones generales, además del apoyo  directo a todos los grupos de investigación  y la orientación necesaria  para la consolidación de los productos que permitan el reconocomiento de dichos grupos ante Colciencias, en aras del mejoramiento de indicadores de la Facultad.</t>
  </si>
  <si>
    <t>Se logra la consolidacion de las dos direcciones ante Consejo Superior universitario mediante el acuerdo 208 de 2013</t>
  </si>
  <si>
    <t xml:space="preserve">Se hace la fusión y adecuaciñon física de los espacios, de tal manera que las dos direcciones queden en una sola oficina, integradas igualmente con </t>
  </si>
  <si>
    <t>Se logró el  apoyo económico de 1 proyecto con recursos de Regalias en conjunto con la gobernación del Amazonas. La VDIE ha relizado seguimiento a las nuevas propuestas, y se ha otorgado apoyo para la consolidación de contactos y presentación de propuestas ante las entidades territoriales.</t>
  </si>
  <si>
    <t xml:space="preserve">Actualmente, se encuentra la Facultad de Medicina involucrada en dos (dos) propuestas ya consolidadas, y se encuentran en proceso de escritura 5 propuestas más. Se ha abarcado la Región Pacifico, Región centro sur (Amazonas), y Región Caribe (Guajira). </t>
  </si>
  <si>
    <t>Se hizo el acompañamiento al proceso de presentación de propuestas a COLCIENCIAS para la convocatoria 657 de 2014. Se aceptaron 17 de las 19 solicitudes, es decir, dos de estas fueron rechazadas por la facultad por no cumplir con los requisitos mínimos exigidos.</t>
  </si>
  <si>
    <t>Conformar un equipo de apoyo a convocatorias, el cual se enceuntre en permanente busqueda de recursos y mediante una base de datos y un sistema informático, se detecten las fuentes de recursos y se generen alertas a los investigadores para la postulación de sus propuestas.</t>
  </si>
  <si>
    <t>Se hace constantemente el acompañamiento a los profesores y estudiantes en el seguimiento y control de las propuestas presentadas a convocatorias internas. Se responden diariamente las solicitudes hechas por el Sistema HERMES en cuanto a actas de inicio, prórrogas, cambios de rubros, etc.</t>
  </si>
  <si>
    <t>Se esta consolidando el equipo de trabajo para ser mas oportunos en los tiempos de respuesta frente a cada solicitud</t>
  </si>
  <si>
    <t>Corresponde a proyectos de Colciencias</t>
  </si>
  <si>
    <t>Liquidación unilateral</t>
  </si>
  <si>
    <t>Los proyectos de Colciencias tienen una sola fecha de finalización al año</t>
  </si>
  <si>
    <t>COMPONENTE DE INVESTIGACION</t>
  </si>
  <si>
    <t>MARCO ESTRATÉGICO PLAN GLOBAL DE DESARROLLO</t>
  </si>
  <si>
    <t>OBJETIVOS ESTRATÉGICOS DEL PLAN GLOBAL DE DESARROLLO 2013-2015</t>
  </si>
  <si>
    <t>PROGRAMAS DEL PLAN GLOBAL DE DESARROLLO</t>
  </si>
  <si>
    <t>ESTADO ANTERIOR 2012/ 2013 LINEA BASE</t>
  </si>
  <si>
    <t>AREA O DEPENDENCIA DE LA FACULTAD RESPONSABLE</t>
  </si>
  <si>
    <t>ESTADO ACTUAL /LINEA BASE</t>
  </si>
  <si>
    <t>PROYECCIÓN NACIONAL E INTERNACIONAL DE LA UNIVERSIDAD</t>
  </si>
  <si>
    <t>Incrementar la producción y divulgación de resultados de la Facultad de Medicina en términos de Ciencia, Tecnología e Innovación</t>
  </si>
  <si>
    <t>Publicaciones SCOPUS por año:
2010: 203,  2011: 234, 2012: 237</t>
  </si>
  <si>
    <t>Número de nuevos productos (bienes / servicios) desarrollados en la facultad o en colaboración.</t>
  </si>
  <si>
    <t>1( Romero)</t>
  </si>
  <si>
    <t>Número de nuevos procesos desarrollados en la facultad o en colaboración.</t>
  </si>
  <si>
    <t>Número de nuevos mètodos organizativos desarrollados en la facultad o en colaboración.</t>
  </si>
  <si>
    <t>Número de posters presentados en eventos académicos nacionales / internacionales por docentes / estudiantes</t>
  </si>
  <si>
    <t>Se dio cobertura a mayor número de proyectos  ya que se las convocatorias tenian participación del nivel de sede y naciona. Apoyo económico de la facultad de medicina: $118.979.700</t>
  </si>
  <si>
    <t>* Verificar disponibilidad del curso virtual 
* Definción del docente responsable del curso
* Consecución de dos monitores por dos meses para apoyo al curso virtual
* Apertura y seguimiento del desarrollo del curso
* Finalización y expedición de certificaciones</t>
  </si>
  <si>
    <t>Se realizo la capacitación con finalización en Enero de 2013  donde iniciaron 80 docentes y finalizaron 30 con participación total.</t>
  </si>
  <si>
    <t>Número de profesores capacitados en escritura científica en el año</t>
  </si>
  <si>
    <t>* Verificar disponibilidad del curso 
* Definción del docente responsable del curso
* Consecución de dos monitores por dos meses para apoyo al curso virtual
* apertura y seguimiento del desarrollo del cursos
* Finalización y expedición de certificaciones</t>
  </si>
  <si>
    <t>Se está organiznando el curso en colaboración con la Universidad Pompeu Fabra de España.</t>
  </si>
  <si>
    <t>Numero de docentes en pasantía por semestre con grupos de investigación internacionales</t>
  </si>
  <si>
    <t>Financiar la visita de al menos 5  profesores extranjeros para el desarrolllo de actividades relacionadas con investigación / innovación por año</t>
  </si>
  <si>
    <t>(0) En el  2012, no se han llevado a cabo convocatorias de iniciación en investigación.</t>
  </si>
  <si>
    <t>Presupuesto asignado a cada estudiante financiado en iniciación en investigación</t>
  </si>
  <si>
    <t>* Divulgar convocatoria de jóvenes investigadores 
* Gestionar la asignación de recursos.</t>
  </si>
  <si>
    <t>Consolidar la Unidad de Publicaciones como Centro Editorial de la Facultad de Medicina</t>
  </si>
  <si>
    <t>Factor de impacto e indexación de revistas de la Facultad de Medicina:
Salud Pública: Scopus: quartil: 3; Publindex: Categoria A1
Revista de la Facultad de Medicina: Scopus: quartil 3; Publindex: Categoria A2
Morfolia: Scopus: No indexada; Publindex: No indexada</t>
  </si>
  <si>
    <t>* Apoyar los procesos editoriales de cada revista con los respectivos comités editoriales, para:
* Mantener o establecer la regularidad de las publicaciones
- Incentivar los procesos de evaluación y fortalecimiento de la calidad editorial de las publicaciones
* Incentivar la edición de suplementos con contenidos de grupos, áreas o departamentos
* Creación de e-pub de los números y suplementos de las revistas de la facultad</t>
  </si>
  <si>
    <t>Número de colecciones editoriales de la facultad</t>
  </si>
  <si>
    <t>Las Revistas de la Facultad usan como gestor y herramienta de visibilización el OJS.  
La Diagramación de revistas se realiza en Indesign.  
Se necesita de mejoras técnicas y recurso humano adicional para que el trabajo sea eficiente y acorde con tiempos previstos.
La Coordinación de la Unidad de Publicaciones desempeña las funciones de los integrantes de la Unidad contemplados en el Acuerdo de constitución de la misma.</t>
  </si>
  <si>
    <t>Mejorar el funcionamiento del centro editorial de la facultad a través del fortalecimiento de su infraestructura y del personal disponible de trabajo  (incluye puestos de trabajo, equipos, software, punto de venta)</t>
  </si>
  <si>
    <t>* Adquirir una licencia de InDesign actualizada y una licencia de Illustrator. 
* Adquirir  2 equipos de 4gb de memoria RAM, procesador I5 y un disco duro de capacidad media para hacer uso de la suite de adobe. MacPro, Lenovo o Dell. 
* Contratar personal para apoyar el trabajo de la Coordinación de la Unidad y fortalecer las actividades del Centro Editorial.( diagramación, edición de textos, almacenaje,inventario ya distribución de los productos académicos y procesos administrativos)</t>
  </si>
  <si>
    <t>* Consolidar la publicación de e-books de docentes a través de convenio con la Universidad de Villa María de Argentina u otros proveedores.</t>
  </si>
  <si>
    <t>Un sistema de inteligencia editorial implementado al año.</t>
  </si>
  <si>
    <t>Existe un alto número de publicaciones represadas sin distribuir.
Se han realizado jornadas de entrega gratuita de los números de las revistas de la facultad. Se ha participado en ferias de publicaciones con entrega gratuita de números de las revistas.</t>
  </si>
  <si>
    <t>Inventariar y distribuir el 100% de los inventarios represados de revistas de la facultad.</t>
  </si>
  <si>
    <t>Número de revistas entregadas en actividades y eventos académicos</t>
  </si>
  <si>
    <t>No se cuenta con puntos de venta o de distribución de las producciones académicas de la facultad.</t>
  </si>
  <si>
    <t>* Crear un punto de distribución y venta de las publicaciones de la facultad que puede ser gestionado por estudiantes auxiliares.</t>
  </si>
  <si>
    <t>Mejorar la gestión administrativa y la cultura organizacional
 de la Universidad y establecer mecanismos de sostenibilidad financiera</t>
  </si>
  <si>
    <t>No se tiene el sistema de monitoreo, se trabaja a través de HERMES.</t>
  </si>
  <si>
    <t>Se realizo el apoyo directo a los docentes que lo requirieron y capacitaciones generales, además del apoyo  directo a todos los grupos de investigación  y la orientación necesaria  para la consolidación de los productos que permitieron obtener el reconocimiento de 2 centros e institutos</t>
  </si>
  <si>
    <t>Conformar la Vicedecanatura de Investigación y extensión</t>
  </si>
  <si>
    <t>100% de actividades de fusión, organización y funcionamiento  desarrolladas e implementadas</t>
  </si>
  <si>
    <t>Gestionar la identificacion de capacidades vs. los planes departamentales 
* Disponer de un inventario de propuestas presentadas a los entes departamentales del país. 
* Brindar información y sensibilización sobre el proceso de presentación de proyectos
* Apoyo a los grupos para el acercamiento a los sectores político, productivo y sociedad civil
* Apoyo en la formulación y diligenciamiento de la MGA en coordinación con la Vicerrectoría de Investigación.</t>
  </si>
  <si>
    <t>Número de proyectos en ejecución</t>
  </si>
  <si>
    <t>242 Corresponden a proyectos activos en la plataforma Hermes y 20 a proyectos con financiación externa</t>
  </si>
  <si>
    <t>Se logró una cobertura del 80% de las solicitudes a corte de diciembre de 2013</t>
  </si>
  <si>
    <t>REQUERIMIENTOS DEL NIVEL CENTRAL</t>
  </si>
  <si>
    <t xml:space="preserve">OBJETIVOS Y METAS DE EXTENSIÓN </t>
  </si>
  <si>
    <t xml:space="preserve">ESTADO ANTERIOR/LINEA BASE </t>
  </si>
  <si>
    <t xml:space="preserve">ÁREA O DEPENDENCIA DE LA FACULTAD RESPONSABLE </t>
  </si>
  <si>
    <t>ESTADO ACTUAL /LÍNEA BASE</t>
  </si>
  <si>
    <t>No se cuenta con mecanismos que orienten, reglamenten e informen sobre la función de extensión en la facultad</t>
  </si>
  <si>
    <t xml:space="preserve">Mecanismos de información y reglamentación diseñados e implementados </t>
  </si>
  <si>
    <t>* Participar activamente en la revisión de los proyectos de normativa que se propongan 
en los Comités de Extensión Nacional y de Sede, aportando a las discusiones sobre las  normas que afecten los procesos de extensión. 
* Identificar procedimientos o aspectos críticos de la función y el proceso de extensión en la facultad.
* Elaborar y difundir circulares informativas y orientadoras sobre el proceso de extensión.</t>
  </si>
  <si>
    <t>Vicedecanatura de Investigación y Extensión - Unidad de Extensión</t>
  </si>
  <si>
    <t>Participar activamente en los comités de extensión programados por la Sede en el último semestre de 2013</t>
  </si>
  <si>
    <t xml:space="preserve">Fortalecer el proceso y la función de extensión de la Facultad de Medicina, la consolidación de capacidades de extensión y su visibilización. </t>
  </si>
  <si>
    <t xml:space="preserve">* Consolidar el portafolio de servicios de extensión de la facultad.
* Aprovehar los espacios disponibles de divulgación de la facultad y de la sede. </t>
  </si>
  <si>
    <t>Número de estrategias implementadas al año</t>
  </si>
  <si>
    <t xml:space="preserve">Estructurar una base de datos de clientes potenciales y actualizar el número de registros semestralmente. </t>
  </si>
  <si>
    <t xml:space="preserve">Número de registros  en base de datos actualizados semestralmente </t>
  </si>
  <si>
    <t xml:space="preserve">* Identificar los clientes potenciales de los servicios ofertados y  establecer las estrategias de envío de la información y seguimiento para la consolidación de nuevos negocios Vs. Capacidad de respuesta definido y los procesos de solicitud de los servicios. </t>
  </si>
  <si>
    <t xml:space="preserve">Llevar a cabo al menos una convocatoria anual de apoyo a proyectos de extensión solidaria, que de cobertura al menos a ocho (8) proyectos  </t>
  </si>
  <si>
    <t xml:space="preserve">Identificación de proyectos de extensión de impacto regional o nacional  a través de los proyectos postulados para el Foro de extensión 2013.  
Propuesta jornada de Investigación y extensión de la Facultad </t>
  </si>
  <si>
    <t xml:space="preserve">* Diseñar el sitio web de la Dirección de Extensión.
* Llevar a cabo el lanzamiento del sitio web
* Vincular los tutoriales de gestión de procesos administrativos críticos
* Desarrollar un sistema de información robusto de  la función de extensión, generando espacios de difusión de las actividades de extensión de la Facultad mediante el uso y aprovechamiento de las  las redes sociales. </t>
  </si>
  <si>
    <t xml:space="preserve">* Llevar a cabo las acciones necesarias para la gestión del semillero de emprendimiento con el apoyo de la Unidad de Emprendimiento de la Universidad
* Definir responsable del diseño e implementación  </t>
  </si>
  <si>
    <t xml:space="preserve">* Diseño de un boletín virtual de proyectos por año. 
* Llevar a cabo reuniones de trabajo con directivos de entidades o empresas a las cuales les sea de interés los resultados de los proyectos ejecutados de acuerdo con sus planes de desarrolllo.  </t>
  </si>
  <si>
    <t xml:space="preserve">Se llevó a cabo el  foro de extensión 2013 en el cual  participaron con exposición oral 18 proyectos de la Facultad de Medicina, de 24 que fueron presentados en total.  
Propuesta de la  primera jornada de Investigación y extensión de la Facultad.  
Estructuración del modelo de informe final y reporte de resultados de los proyectos, para la publicación de resultados en la página web. </t>
  </si>
  <si>
    <t xml:space="preserve">Firma  de un convenio con la Secretaría de Integración Social para la formación de cuidadores por un monto de $122,960,989, con el objeto de: desarrollo de un proceso investigativo y de formación integral e interdisciplinaria, dirigido a cuidadores informales de personas mayores con dependencia o discapacidad que se encuentran en su ámbito familiar. </t>
  </si>
  <si>
    <t xml:space="preserve">Los directores de proyecto no cuentan con herramientas de gestión adecuadas y efectivas para la gestión de los proyectos. 
Para 2012 no se tiene información disponible sobre capacitaciones realizadas a docentes sobre la gestión de los proyectos de extensión. </t>
  </si>
  <si>
    <t xml:space="preserve">* Implementar tutoriales en página web, publicación de boletines informativos, talleres semipresenciales, acciones de acompañamiento, ejercicios y análisis de casos
* Diseñar e implementar un curso virtual como requisito previo para la dirección de proyectos de extensión  </t>
  </si>
  <si>
    <t>Identificación de los temas principales que serán incluidos en el plan de capacitación y en la revisión de protocolos para la presentación de propuestas, procesos de negociación y planeación de los proyectos.</t>
  </si>
  <si>
    <t xml:space="preserve">*Contratar el apoyo de un profesional para efectuar el procedimiento de liquidación de proyectos.
* Implementar un mecanismo de control y seguimiento para la ejecución y liquidación adecuada y oportuna de proyectos de extensión. </t>
  </si>
  <si>
    <r>
      <t>Con recursos de la UGI se realizó mantenimiento preventivo y correctivo a</t>
    </r>
    <r>
      <rPr>
        <sz val="10"/>
        <color indexed="8"/>
        <rFont val="Arial"/>
        <family val="2"/>
      </rPr>
      <t xml:space="preserve"> 110 </t>
    </r>
    <r>
      <rPr>
        <sz val="10"/>
        <rFont val="Arial"/>
        <family val="2"/>
      </rPr>
      <t>equipos que fueron considerados críticos por los coordinadores de los laboratorios. Se invirtieron $ 59.813.917 en mantenimiento de equipos de los laboratorios de la Facultad.                                               
El Taller de la Dirección de Laboratorios de la Sede Bogotá realizó mantenimietno a 74 equipos de laboratorio.
Nutrición y Movimiento Corporal Humano solicitaron Calibración a los  equipos.</t>
    </r>
  </si>
  <si>
    <t>LOGROS DE LA VIGENCIA 2013/2014</t>
  </si>
  <si>
    <t xml:space="preserve">PRESUPUESTO </t>
  </si>
  <si>
    <t>EJECUTADO 2014</t>
  </si>
  <si>
    <t>COSTOS ESTIMADOS</t>
  </si>
  <si>
    <t>M2 Intervenidos</t>
  </si>
  <si>
    <t>INVERSION</t>
  </si>
  <si>
    <t xml:space="preserve">Se requiere un diagnóstico  de la condición acutal del edificio 471 y sus necesides de remodelación. No se tiene identificado el estado actual de las condiciones de  las redes electricas e hidráulicas y de voz y datos </t>
  </si>
  <si>
    <t xml:space="preserve">La Oficina 219  cuenta con un área de 59 m2, Se cuenta con una propuesta arquitectonica con distribución de espacios (planos) y el presupuesto de la obra. </t>
  </si>
  <si>
    <t xml:space="preserve">Adecuación y reparación locativa Oficina 219 (extension) para traslado de puestos de trabajo según directriz. </t>
  </si>
  <si>
    <t>103,404,596</t>
  </si>
  <si>
    <t>VICEDECANATURA DE INVESTIGACION Y EXTENSION</t>
  </si>
  <si>
    <t>97 m2</t>
  </si>
  <si>
    <t xml:space="preserve">La Oficina Bienestar Universitario  cuenta con un área  de 63,62 m2, cuenta con dos espacios uno en el piso 2 y otra oficina en el piso 5. </t>
  </si>
  <si>
    <t>60000000 sin mobiliario</t>
  </si>
  <si>
    <t>Las sillas del auditorio 123 presentan problemas de anclaje que generan riesgo para los usuarios.El area es de 169,8 m2. El auditoriao requiere dotación de mobiliario, equipos, iluminación y sonido, adecuación acústica.</t>
  </si>
  <si>
    <t>Habilitación Auditorio  123 (dotación de mobiliario, equipos, iluminación y sonido, adecuación acústica)</t>
  </si>
  <si>
    <t>248,861,972</t>
  </si>
  <si>
    <t>AUDITORIO 122 LOMBANA BARRENECHE</t>
  </si>
  <si>
    <t>200 m2</t>
  </si>
  <si>
    <t xml:space="preserve">El salón 115 cuenta con un área de 54 m2, fue adecuado, falta instalar equipos audiovisuales, black out y control de acceso. </t>
  </si>
  <si>
    <t>Salones 126 y 127. Area de 60 m2, Estas áreas cuentan con piso en madera en mal estado, la fotocopiadora esta utilizando un área que puede servir como aula de clase Se requiere cambio de pisos, atención humedad, estudio fotoluminiscente, mobiliario, y redes de voz y datos. Se cuentan con planos, presupuesto y especificaciones.</t>
  </si>
  <si>
    <t xml:space="preserve">SALON 126
</t>
  </si>
  <si>
    <t>60 m2</t>
  </si>
  <si>
    <t xml:space="preserve">El patio interior se encuentra en condiciones inadecuadas para la comodidad de los estudiantes, presenta un aspecto deteriorado se requiere  reparación locativa, reubicación de poceta, cambio de piezas de piedra,  revisisón y traslado de redes hidráulicas, limpieza de cajas de inspección y cambio de tapas, limpieza y pintura de muros, adecuación jardineras, mantenimeinto de mesas y sillas en granito y cobertura del patio. </t>
  </si>
  <si>
    <t>DEPARTAMENTO DE IMÁGENES DIAGNÓSTICAS</t>
  </si>
  <si>
    <t>30 m2</t>
  </si>
  <si>
    <t>1.200,000,000</t>
  </si>
  <si>
    <t>AUDITORIO 121 RIVAS MERIZALDE</t>
  </si>
  <si>
    <t>Adecuacion espacio físicos laboratorio de Nutrición.</t>
  </si>
  <si>
    <t xml:space="preserve">LABORATORIO DE NUTRICION </t>
  </si>
  <si>
    <t>150 m2</t>
  </si>
  <si>
    <t>JARDINERAS FACHADA</t>
  </si>
  <si>
    <t>66 m2</t>
  </si>
  <si>
    <t xml:space="preserve">Reubicación de Departamento de medicina física y rehabilitación </t>
  </si>
  <si>
    <t>DEPARTAMENTO DE MEDICINA FÍSICA Y REHABILITACION</t>
  </si>
  <si>
    <t>SE REALIZO TRANSLADO Y ADECUACION CON RECURSAS DE MANTENIMIENTO Y PERSONAL DE APOYO A LA FACULTAD.</t>
  </si>
  <si>
    <t>43.000.00 (aproximado anual)</t>
  </si>
  <si>
    <t>43.569.000 (proyectado con aumento del 3%)</t>
  </si>
  <si>
    <t>44.876.000 (proyectado con aumento del 3%)</t>
  </si>
  <si>
    <t>OBRAS ADICIONALES 2014</t>
  </si>
  <si>
    <t>OFICINA 519</t>
  </si>
  <si>
    <t>25 m2</t>
  </si>
  <si>
    <t>OFICINA PUBLICACIONES 1°PISO</t>
  </si>
  <si>
    <t>12 m2</t>
  </si>
  <si>
    <t>RAMPAS PRIMER PISO</t>
  </si>
  <si>
    <t>5 m2</t>
  </si>
  <si>
    <t>LABORATORIO 301</t>
  </si>
  <si>
    <t>27 m2</t>
  </si>
  <si>
    <t>OFICINA 225</t>
  </si>
  <si>
    <t>31 m2</t>
  </si>
  <si>
    <t>OFICINA 218</t>
  </si>
  <si>
    <t>BAÑO OFICINA 216</t>
  </si>
  <si>
    <t>3 m2</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</si>
</sst>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quot;$&quot;\ * #,##0_);_(&quot;$&quot;\ * \(#,##0\);_(&quot;$&quot;\ * &quot;-&quot;_);_(@_)"/>
    <numFmt numFmtId="44" formatCode="_(&quot;$&quot;\ * #,##0.00_);_(&quot;$&quot;\ * \(#,##0.00\);_(&quot;$&quot;\ * &quot;-&quot;??_);_(@_)"/>
    <numFmt numFmtId="43" formatCode="_(* #,##0.00_);_(* \(#,##0.00\);_(* &quot;-&quot;??_);_(@_)"/>
    <numFmt numFmtId="164" formatCode="_(* #,##0_);_(* \(#,##0\);_(* &quot;-&quot;??_);_(@_)"/>
    <numFmt numFmtId="165" formatCode="&quot;$&quot;\ #,##0"/>
    <numFmt numFmtId="166" formatCode="&quot; &quot;&quot;$&quot;&quot; &quot;* #,##0.00&quot; &quot;;&quot; &quot;&quot;$&quot;&quot; &quot;* \(#,##0.00\);&quot; &quot;&quot;$&quot;&quot; &quot;* &quot;-&quot;??&quot; &quot;"/>
    <numFmt numFmtId="167" formatCode="&quot;$&quot;&quot; &quot;#,##0.00"/>
    <numFmt numFmtId="168" formatCode="0.0%"/>
    <numFmt numFmtId="169" formatCode="0.0"/>
    <numFmt numFmtId="170" formatCode="_ &quot;$&quot;\ * #,##0.00_ ;_ &quot;$&quot;\ * \-#,##0.00_ ;_ &quot;$&quot;\ * &quot;-&quot;??_ ;_ @_ "/>
  </numFmts>
  <fonts count="27" x14ac:knownFonts="1">
    <font>
      <sz val="10"/>
      <name val="Arial"/>
      <family val="2"/>
    </font>
    <font>
      <b/>
      <sz val="11"/>
      <name val="Arial"/>
      <family val="2"/>
    </font>
    <font>
      <b/>
      <sz val="22"/>
      <name val="Arial"/>
      <family val="2"/>
    </font>
    <font>
      <sz val="9"/>
      <name val="Arial"/>
      <family val="2"/>
    </font>
    <font>
      <b/>
      <sz val="20"/>
      <name val="Arial"/>
      <family val="2"/>
    </font>
    <font>
      <b/>
      <sz val="12"/>
      <name val="Arial"/>
      <family val="2"/>
    </font>
    <font>
      <sz val="10"/>
      <name val="Arial"/>
      <family val="2"/>
    </font>
    <font>
      <b/>
      <sz val="10"/>
      <name val="Arial"/>
      <family val="2"/>
    </font>
    <font>
      <sz val="10"/>
      <name val="Arial"/>
      <family val="2"/>
    </font>
    <font>
      <sz val="8"/>
      <name val="Arial"/>
      <family val="2"/>
    </font>
    <font>
      <b/>
      <sz val="12"/>
      <color indexed="9"/>
      <name val="Arial"/>
      <family val="2"/>
    </font>
    <font>
      <sz val="10"/>
      <name val="Arial"/>
      <family val="2"/>
    </font>
    <font>
      <sz val="10"/>
      <color indexed="10"/>
      <name val="Arial"/>
      <family val="2"/>
    </font>
    <font>
      <b/>
      <sz val="8"/>
      <name val="Arial"/>
      <family val="2"/>
    </font>
    <font>
      <sz val="10"/>
      <color indexed="8"/>
      <name val="Arial"/>
      <family val="2"/>
    </font>
    <font>
      <b/>
      <sz val="9"/>
      <name val="Arial"/>
      <family val="2"/>
    </font>
    <font>
      <b/>
      <sz val="11"/>
      <name val="Calibri"/>
      <family val="2"/>
    </font>
    <font>
      <sz val="11"/>
      <name val="Calibri"/>
      <family val="2"/>
    </font>
    <font>
      <b/>
      <sz val="8"/>
      <name val="Calibri"/>
      <family val="2"/>
    </font>
    <font>
      <sz val="11"/>
      <name val="Arial"/>
      <family val="2"/>
    </font>
    <font>
      <b/>
      <sz val="16"/>
      <name val="Arial"/>
      <family val="2"/>
    </font>
    <font>
      <u/>
      <sz val="10"/>
      <color theme="10"/>
      <name val="Arial"/>
      <family val="2"/>
    </font>
    <font>
      <u/>
      <sz val="10"/>
      <color theme="11"/>
      <name val="Arial"/>
      <family val="2"/>
    </font>
    <font>
      <sz val="10"/>
      <color rgb="FF000000"/>
      <name val="Arial"/>
      <family val="2"/>
    </font>
    <font>
      <sz val="10"/>
      <color theme="1"/>
      <name val="Arial"/>
      <family val="2"/>
    </font>
    <font>
      <sz val="10"/>
      <color theme="3"/>
      <name val="Arial"/>
      <family val="2"/>
    </font>
    <font>
      <b/>
      <sz val="12"/>
      <color rgb="FFFFFFFF"/>
      <name val="Arial"/>
      <family val="2"/>
    </font>
  </fonts>
  <fills count="20">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57"/>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CCFFCC"/>
        <bgColor indexed="64"/>
      </patternFill>
    </fill>
    <fill>
      <patternFill patternType="solid">
        <fgColor theme="5"/>
        <bgColor indexed="64"/>
      </patternFill>
    </fill>
    <fill>
      <patternFill patternType="solid">
        <fgColor theme="9" tint="-0.499984740745262"/>
        <bgColor indexed="64"/>
      </patternFill>
    </fill>
    <fill>
      <patternFill patternType="solid">
        <fgColor theme="5" tint="0.39997558519241921"/>
        <bgColor indexed="64"/>
      </patternFill>
    </fill>
    <fill>
      <patternFill patternType="solid">
        <fgColor rgb="FFC0504D"/>
        <bgColor rgb="FFC0504D"/>
      </patternFill>
    </fill>
    <fill>
      <patternFill patternType="solid">
        <fgColor rgb="FFF2DBDB"/>
        <bgColor rgb="FFF2DBDB"/>
      </patternFill>
    </fill>
    <fill>
      <patternFill patternType="solid">
        <fgColor rgb="FF974806"/>
        <bgColor rgb="FF974806"/>
      </patternFill>
    </fill>
    <fill>
      <patternFill patternType="solid">
        <fgColor rgb="FF339966"/>
        <bgColor rgb="FF339966"/>
      </patternFill>
    </fill>
    <fill>
      <patternFill patternType="solid">
        <fgColor rgb="FFFFCC99"/>
        <bgColor rgb="FFFFCC99"/>
      </patternFill>
    </fill>
    <fill>
      <patternFill patternType="solid">
        <fgColor rgb="FFCCFFCC"/>
        <bgColor rgb="FFCCFFCC"/>
      </patternFill>
    </fill>
    <fill>
      <patternFill patternType="solid">
        <fgColor rgb="FF0070C0"/>
        <bgColor indexed="64"/>
      </patternFill>
    </fill>
    <fill>
      <patternFill patternType="solid">
        <fgColor rgb="FF00B0F0"/>
        <bgColor indexed="64"/>
      </patternFill>
    </fill>
  </fills>
  <borders count="8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right/>
      <top style="thin">
        <color indexed="64"/>
      </top>
      <bottom style="thin">
        <color indexed="64"/>
      </bottom>
      <diagonal/>
    </border>
    <border>
      <left style="thin">
        <color rgb="FF000000"/>
      </left>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style="thin">
        <color auto="1"/>
      </right>
      <top style="thin">
        <color auto="1"/>
      </top>
      <bottom/>
      <diagonal/>
    </border>
    <border>
      <left style="thin">
        <color indexed="8"/>
      </left>
      <right style="thin">
        <color auto="1"/>
      </right>
      <top/>
      <bottom/>
      <diagonal/>
    </border>
    <border>
      <left style="thin">
        <color indexed="8"/>
      </left>
      <right style="thin">
        <color auto="1"/>
      </right>
      <top/>
      <bottom style="thin">
        <color auto="1"/>
      </bottom>
      <diagonal/>
    </border>
    <border>
      <left style="thin">
        <color indexed="8"/>
      </left>
      <right style="thin">
        <color indexed="8"/>
      </right>
      <top style="thin">
        <color auto="1"/>
      </top>
      <bottom/>
      <diagonal/>
    </border>
    <border>
      <left style="thin">
        <color indexed="8"/>
      </left>
      <right style="thin">
        <color indexed="8"/>
      </right>
      <top/>
      <bottom style="thin">
        <color auto="1"/>
      </bottom>
      <diagonal/>
    </border>
    <border>
      <left style="thin">
        <color auto="1"/>
      </left>
      <right style="thin">
        <color auto="1"/>
      </right>
      <top style="thin">
        <color auto="1"/>
      </top>
      <bottom style="thin">
        <color indexed="8"/>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medium">
        <color rgb="FF000000"/>
      </top>
      <bottom style="thin">
        <color rgb="FF000000"/>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right/>
      <top style="thin">
        <color rgb="FF000000"/>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rgb="FF000000"/>
      </top>
      <bottom/>
      <diagonal/>
    </border>
    <border>
      <left style="thin">
        <color indexed="8"/>
      </left>
      <right style="thin">
        <color indexed="8"/>
      </right>
      <top style="thin">
        <color indexed="8"/>
      </top>
      <bottom style="thin">
        <color indexed="8"/>
      </bottom>
      <diagonal/>
    </border>
    <border>
      <left/>
      <right style="thin">
        <color auto="1"/>
      </right>
      <top/>
      <bottom/>
      <diagonal/>
    </border>
    <border>
      <left style="thin">
        <color auto="1"/>
      </left>
      <right style="thin">
        <color auto="1"/>
      </right>
      <top style="thin">
        <color indexed="8"/>
      </top>
      <bottom style="thin">
        <color indexed="8"/>
      </bottom>
      <diagonal/>
    </border>
    <border>
      <left style="thin">
        <color rgb="FF000000"/>
      </left>
      <right style="thin">
        <color rgb="FF000000"/>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right style="thin">
        <color rgb="FF000000"/>
      </right>
      <top style="thin">
        <color rgb="FF000000"/>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12"/>
      </bottom>
      <diagonal/>
    </border>
    <border>
      <left style="thin">
        <color indexed="8"/>
      </left>
      <right style="thin">
        <color indexed="8"/>
      </right>
      <top style="thin">
        <color indexed="12"/>
      </top>
      <bottom style="thin">
        <color indexed="12"/>
      </bottom>
      <diagonal/>
    </border>
    <border>
      <left style="thin">
        <color indexed="8"/>
      </left>
      <right style="thin">
        <color indexed="8"/>
      </right>
      <top style="thin">
        <color indexed="12"/>
      </top>
      <bottom style="thin">
        <color indexed="8"/>
      </bottom>
      <diagonal/>
    </border>
    <border>
      <left/>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6">
    <xf numFmtId="0" fontId="0" fillId="0" borderId="0"/>
    <xf numFmtId="0" fontId="21" fillId="0" borderId="0" applyNumberFormat="0" applyFill="0" applyBorder="0" applyAlignment="0" applyProtection="0"/>
    <xf numFmtId="0" fontId="22" fillId="0" borderId="0" applyNumberForma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2" fontId="11" fillId="0" borderId="0" applyFont="0" applyFill="0" applyBorder="0" applyAlignment="0" applyProtection="0"/>
    <xf numFmtId="42" fontId="6" fillId="0" borderId="0" applyFont="0" applyFill="0" applyBorder="0" applyAlignment="0" applyProtection="0"/>
    <xf numFmtId="0" fontId="6" fillId="0" borderId="0"/>
    <xf numFmtId="0" fontId="11" fillId="0" borderId="0"/>
    <xf numFmtId="0" fontId="6" fillId="0" borderId="0"/>
    <xf numFmtId="0" fontId="6" fillId="0" borderId="0"/>
    <xf numFmtId="0" fontId="11" fillId="0" borderId="0"/>
    <xf numFmtId="0" fontId="6" fillId="0" borderId="0"/>
    <xf numFmtId="0" fontId="23" fillId="0" borderId="0"/>
    <xf numFmtId="0" fontId="23" fillId="0" borderId="0"/>
    <xf numFmtId="9" fontId="8" fillId="0" borderId="0" applyFont="0" applyFill="0" applyBorder="0" applyAlignment="0" applyProtection="0"/>
  </cellStyleXfs>
  <cellXfs count="588">
    <xf numFmtId="0" fontId="0" fillId="0" borderId="0" xfId="0"/>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1" fillId="2" borderId="0" xfId="0" applyFont="1" applyFill="1" applyBorder="1" applyAlignment="1">
      <alignment horizontal="left" vertical="center"/>
    </xf>
    <xf numFmtId="0" fontId="6" fillId="0" borderId="1" xfId="0" applyFont="1" applyFill="1" applyBorder="1" applyAlignment="1">
      <alignment vertical="top" wrapText="1"/>
    </xf>
    <xf numFmtId="0" fontId="6" fillId="0" borderId="2" xfId="0" applyFont="1" applyFill="1" applyBorder="1" applyAlignment="1">
      <alignment vertical="top" wrapText="1"/>
    </xf>
    <xf numFmtId="0" fontId="6" fillId="0" borderId="33" xfId="14" applyFont="1" applyFill="1" applyBorder="1" applyAlignment="1">
      <alignment vertical="top" wrapText="1"/>
    </xf>
    <xf numFmtId="0" fontId="5" fillId="2" borderId="0" xfId="0" applyFont="1" applyFill="1" applyBorder="1" applyAlignment="1">
      <alignment horizontal="left" vertical="center"/>
    </xf>
    <xf numFmtId="0" fontId="6" fillId="0" borderId="2" xfId="0" applyFont="1" applyBorder="1" applyAlignment="1">
      <alignment vertical="top" wrapText="1"/>
    </xf>
    <xf numFmtId="0" fontId="0" fillId="0" borderId="2" xfId="0" applyBorder="1"/>
    <xf numFmtId="0" fontId="0" fillId="0" borderId="2" xfId="0" applyFont="1" applyFill="1" applyBorder="1" applyAlignment="1">
      <alignment vertical="top" wrapText="1"/>
    </xf>
    <xf numFmtId="0" fontId="0" fillId="0" borderId="2" xfId="0" applyBorder="1" applyAlignment="1">
      <alignment vertical="top" wrapText="1"/>
    </xf>
    <xf numFmtId="0" fontId="0" fillId="5" borderId="0" xfId="0" applyFill="1"/>
    <xf numFmtId="0" fontId="6" fillId="0" borderId="2" xfId="0" applyFont="1" applyFill="1" applyBorder="1" applyAlignment="1">
      <alignment horizontal="left" vertical="top" wrapText="1"/>
    </xf>
    <xf numFmtId="0" fontId="0" fillId="0" borderId="0" xfId="0" applyAlignment="1">
      <alignment horizontal="center"/>
    </xf>
    <xf numFmtId="0" fontId="7" fillId="0" borderId="2" xfId="0" applyFont="1" applyBorder="1" applyAlignment="1">
      <alignment horizontal="left" vertical="top" wrapText="1"/>
    </xf>
    <xf numFmtId="0" fontId="1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16" fillId="0" borderId="0" xfId="0" applyFont="1" applyAlignment="1">
      <alignment horizontal="left" vertical="top" wrapText="1"/>
    </xf>
    <xf numFmtId="0" fontId="7" fillId="0" borderId="2" xfId="0" applyNumberFormat="1" applyFont="1" applyBorder="1" applyAlignment="1">
      <alignment horizontal="left" vertical="top" wrapText="1"/>
    </xf>
    <xf numFmtId="0" fontId="16" fillId="0" borderId="2" xfId="0" applyFont="1" applyBorder="1" applyAlignment="1">
      <alignment horizontal="left" vertical="top" wrapText="1"/>
    </xf>
    <xf numFmtId="0" fontId="16" fillId="0" borderId="2" xfId="0" applyFont="1" applyBorder="1" applyAlignment="1">
      <alignment horizontal="center" vertical="center"/>
    </xf>
    <xf numFmtId="0" fontId="7" fillId="0" borderId="2" xfId="0" applyFont="1" applyBorder="1" applyAlignment="1">
      <alignment horizontal="left" vertical="center" wrapText="1"/>
    </xf>
    <xf numFmtId="0" fontId="16" fillId="0" borderId="4" xfId="0" applyFont="1" applyBorder="1" applyAlignment="1">
      <alignment horizontal="left" vertical="top" wrapText="1"/>
    </xf>
    <xf numFmtId="0" fontId="0" fillId="0" borderId="0" xfId="0" applyBorder="1"/>
    <xf numFmtId="0" fontId="16" fillId="0" borderId="0" xfId="0" applyFont="1" applyBorder="1" applyAlignment="1">
      <alignment horizontal="left" vertical="top" wrapText="1"/>
    </xf>
    <xf numFmtId="0" fontId="16" fillId="0" borderId="0" xfId="0" applyFont="1" applyBorder="1" applyAlignment="1">
      <alignment horizontal="center" vertical="center"/>
    </xf>
    <xf numFmtId="0" fontId="17" fillId="0" borderId="0" xfId="0" applyFont="1" applyBorder="1"/>
    <xf numFmtId="0" fontId="6" fillId="0" borderId="2" xfId="0" applyFont="1" applyFill="1" applyBorder="1" applyAlignment="1">
      <alignment horizontal="center" vertical="center" wrapText="1"/>
    </xf>
    <xf numFmtId="0" fontId="0" fillId="5" borderId="0" xfId="0" applyFill="1" applyAlignment="1">
      <alignment horizontal="left" vertical="top"/>
    </xf>
    <xf numFmtId="0" fontId="0" fillId="5" borderId="0" xfId="0" applyFill="1" applyAlignment="1">
      <alignment horizontal="center" vertical="center"/>
    </xf>
    <xf numFmtId="0" fontId="0" fillId="0" borderId="2" xfId="0" applyBorder="1" applyAlignment="1">
      <alignment horizontal="left" vertical="top" wrapText="1"/>
    </xf>
    <xf numFmtId="9" fontId="0" fillId="0" borderId="2" xfId="0" applyNumberFormat="1" applyBorder="1" applyAlignment="1">
      <alignment horizontal="center" vertical="center"/>
    </xf>
    <xf numFmtId="0" fontId="0" fillId="0" borderId="2" xfId="0" applyBorder="1" applyAlignment="1">
      <alignment horizontal="left" vertical="top"/>
    </xf>
    <xf numFmtId="0" fontId="0" fillId="0" borderId="2" xfId="0" applyFill="1" applyBorder="1" applyAlignment="1">
      <alignment vertical="top" wrapText="1"/>
    </xf>
    <xf numFmtId="0" fontId="0" fillId="0" borderId="2" xfId="0" applyBorder="1" applyAlignment="1">
      <alignment horizontal="center" vertical="center"/>
    </xf>
    <xf numFmtId="9" fontId="0" fillId="0" borderId="2" xfId="0" applyNumberFormat="1" applyBorder="1" applyAlignment="1">
      <alignment horizontal="left" vertical="top" wrapText="1"/>
    </xf>
    <xf numFmtId="0" fontId="0" fillId="0" borderId="2" xfId="0"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top"/>
    </xf>
    <xf numFmtId="0" fontId="0" fillId="0" borderId="2" xfId="0" applyBorder="1" applyAlignment="1">
      <alignment wrapText="1"/>
    </xf>
    <xf numFmtId="0" fontId="0" fillId="0" borderId="0" xfId="0" applyAlignment="1">
      <alignment vertical="center" wrapText="1"/>
    </xf>
    <xf numFmtId="0" fontId="0" fillId="0" borderId="0" xfId="0" applyAlignment="1">
      <alignment vertical="center"/>
    </xf>
    <xf numFmtId="0" fontId="0" fillId="0" borderId="0" xfId="0" applyAlignment="1">
      <alignment wrapText="1"/>
    </xf>
    <xf numFmtId="0" fontId="0" fillId="0" borderId="0" xfId="0" applyAlignment="1">
      <alignment horizontal="center" wrapText="1"/>
    </xf>
    <xf numFmtId="0" fontId="0" fillId="0" borderId="0" xfId="0" applyAlignment="1">
      <alignment horizontal="center" vertical="center" wrapText="1"/>
    </xf>
    <xf numFmtId="0" fontId="6" fillId="0" borderId="0" xfId="0" applyFont="1" applyFill="1" applyAlignment="1">
      <alignment vertical="center"/>
    </xf>
    <xf numFmtId="168" fontId="6" fillId="0" borderId="0" xfId="0" applyNumberFormat="1" applyFont="1" applyFill="1" applyAlignment="1">
      <alignment horizontal="center" vertical="center"/>
    </xf>
    <xf numFmtId="0" fontId="7" fillId="0" borderId="0" xfId="0" applyFont="1" applyAlignment="1">
      <alignment vertical="center"/>
    </xf>
    <xf numFmtId="168" fontId="0" fillId="0" borderId="0" xfId="0" applyNumberFormat="1" applyAlignment="1">
      <alignment horizontal="center" vertical="center"/>
    </xf>
    <xf numFmtId="0" fontId="2" fillId="2" borderId="0" xfId="0" applyFont="1" applyFill="1" applyAlignment="1">
      <alignment vertical="center" wrapText="1"/>
    </xf>
    <xf numFmtId="0" fontId="4" fillId="2" borderId="0" xfId="0" applyFont="1" applyFill="1" applyAlignment="1">
      <alignment vertical="center"/>
    </xf>
    <xf numFmtId="0" fontId="6" fillId="0" borderId="0" xfId="0" applyFont="1" applyFill="1" applyBorder="1" applyAlignment="1">
      <alignment vertical="center"/>
    </xf>
    <xf numFmtId="0" fontId="0" fillId="0" borderId="7" xfId="0" applyFill="1" applyBorder="1" applyAlignment="1">
      <alignment wrapText="1"/>
    </xf>
    <xf numFmtId="0" fontId="17" fillId="0" borderId="2" xfId="0" applyFont="1" applyBorder="1" applyAlignment="1">
      <alignment horizontal="left" vertical="top" wrapText="1"/>
    </xf>
    <xf numFmtId="0" fontId="3" fillId="0" borderId="0" xfId="0" applyFont="1" applyAlignment="1">
      <alignment vertical="top"/>
    </xf>
    <xf numFmtId="0" fontId="4" fillId="2" borderId="0" xfId="0" applyFont="1" applyFill="1" applyAlignment="1">
      <alignment horizontal="center" vertical="top"/>
    </xf>
    <xf numFmtId="0" fontId="3" fillId="0" borderId="0" xfId="0" applyFont="1" applyFill="1" applyAlignment="1">
      <alignment vertical="top"/>
    </xf>
    <xf numFmtId="0" fontId="9" fillId="0" borderId="0" xfId="0" applyFont="1" applyFill="1" applyAlignment="1">
      <alignment vertical="top"/>
    </xf>
    <xf numFmtId="0" fontId="0" fillId="0" borderId="0" xfId="0" applyFont="1" applyFill="1" applyAlignment="1">
      <alignment vertical="top"/>
    </xf>
    <xf numFmtId="0" fontId="0" fillId="0" borderId="0" xfId="0" applyFont="1" applyAlignment="1">
      <alignment vertical="top"/>
    </xf>
    <xf numFmtId="9" fontId="0" fillId="0" borderId="2" xfId="0" applyNumberFormat="1" applyFont="1" applyFill="1" applyBorder="1" applyAlignment="1">
      <alignment horizontal="center" vertical="center" wrapText="1"/>
    </xf>
    <xf numFmtId="0" fontId="0" fillId="0" borderId="1" xfId="0" applyBorder="1" applyAlignment="1">
      <alignment horizontal="left" vertical="top" wrapText="1"/>
    </xf>
    <xf numFmtId="0" fontId="9" fillId="5" borderId="0" xfId="0" applyFont="1" applyFill="1"/>
    <xf numFmtId="0" fontId="9" fillId="0" borderId="0" xfId="0" applyFont="1"/>
    <xf numFmtId="1" fontId="0" fillId="0" borderId="2" xfId="0" applyNumberFormat="1" applyBorder="1" applyAlignment="1">
      <alignment horizontal="center" vertical="center"/>
    </xf>
    <xf numFmtId="9" fontId="0" fillId="0" borderId="2" xfId="0" applyNumberFormat="1" applyFont="1" applyBorder="1" applyAlignment="1">
      <alignment horizontal="center" vertical="center"/>
    </xf>
    <xf numFmtId="0" fontId="0" fillId="0" borderId="2" xfId="0" applyFont="1" applyBorder="1" applyAlignment="1">
      <alignment horizontal="center" vertical="center"/>
    </xf>
    <xf numFmtId="0" fontId="0" fillId="0" borderId="2" xfId="0" applyFont="1" applyBorder="1" applyAlignment="1">
      <alignment horizontal="center" vertical="center" wrapText="1"/>
    </xf>
    <xf numFmtId="9" fontId="0" fillId="0" borderId="2" xfId="0" applyNumberFormat="1" applyBorder="1" applyAlignment="1">
      <alignment horizontal="center" vertical="center" wrapText="1"/>
    </xf>
    <xf numFmtId="0" fontId="0" fillId="0" borderId="2" xfId="0" applyFill="1" applyBorder="1" applyAlignment="1">
      <alignment horizontal="left" vertical="top" wrapText="1"/>
    </xf>
    <xf numFmtId="9" fontId="0" fillId="5" borderId="2" xfId="0" applyNumberFormat="1" applyFont="1" applyFill="1" applyBorder="1" applyAlignment="1">
      <alignment horizontal="left" vertical="top" wrapText="1"/>
    </xf>
    <xf numFmtId="1" fontId="0" fillId="0" borderId="2" xfId="0" applyNumberFormat="1" applyBorder="1" applyAlignment="1">
      <alignment horizontal="center" vertical="center" wrapText="1"/>
    </xf>
    <xf numFmtId="0" fontId="0" fillId="0" borderId="1" xfId="0" applyFill="1" applyBorder="1" applyAlignment="1">
      <alignment vertical="top" wrapText="1"/>
    </xf>
    <xf numFmtId="9" fontId="0" fillId="0" borderId="2" xfId="15" applyFont="1" applyBorder="1" applyAlignment="1">
      <alignment horizontal="center" vertical="center" wrapText="1"/>
    </xf>
    <xf numFmtId="1" fontId="0" fillId="0" borderId="2" xfId="0" applyNumberFormat="1" applyBorder="1" applyAlignment="1">
      <alignment horizontal="left" vertical="center" wrapText="1"/>
    </xf>
    <xf numFmtId="9" fontId="0" fillId="0" borderId="2" xfId="15" applyFont="1" applyBorder="1" applyAlignment="1">
      <alignment horizontal="center" vertical="center"/>
    </xf>
    <xf numFmtId="0" fontId="0" fillId="0" borderId="2"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6" fillId="0" borderId="2" xfId="14" applyFont="1" applyFill="1" applyBorder="1" applyAlignment="1">
      <alignment horizontal="left" vertical="center" wrapText="1"/>
    </xf>
    <xf numFmtId="0" fontId="0" fillId="0" borderId="2" xfId="0" applyFont="1" applyFill="1" applyBorder="1" applyAlignment="1">
      <alignment horizontal="center" vertical="center"/>
    </xf>
    <xf numFmtId="9" fontId="0" fillId="0" borderId="2" xfId="0" applyNumberFormat="1" applyFont="1" applyFill="1" applyBorder="1" applyAlignment="1">
      <alignment horizontal="center" vertical="center"/>
    </xf>
    <xf numFmtId="0" fontId="0" fillId="0" borderId="7"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2" xfId="0" applyFont="1" applyFill="1" applyBorder="1" applyAlignment="1">
      <alignment horizontal="left" vertical="center"/>
    </xf>
    <xf numFmtId="0" fontId="0" fillId="0" borderId="2" xfId="14" applyFont="1" applyFill="1" applyBorder="1" applyAlignment="1">
      <alignment horizontal="left" vertical="center" wrapText="1"/>
    </xf>
    <xf numFmtId="169" fontId="0" fillId="0" borderId="0" xfId="0" applyNumberFormat="1" applyBorder="1" applyAlignment="1">
      <alignment horizontal="center" vertical="center"/>
    </xf>
    <xf numFmtId="0" fontId="0" fillId="7" borderId="2" xfId="0" applyFont="1" applyFill="1" applyBorder="1" applyAlignment="1">
      <alignment horizontal="center" vertical="center"/>
    </xf>
    <xf numFmtId="0" fontId="0" fillId="7" borderId="2" xfId="0" applyFont="1" applyFill="1" applyBorder="1" applyAlignment="1">
      <alignment horizontal="left" vertical="center"/>
    </xf>
    <xf numFmtId="0" fontId="0" fillId="0" borderId="0" xfId="0" applyAlignment="1">
      <alignment horizontal="left" wrapText="1"/>
    </xf>
    <xf numFmtId="0" fontId="0" fillId="0" borderId="0" xfId="0" applyFill="1" applyAlignment="1">
      <alignment wrapText="1"/>
    </xf>
    <xf numFmtId="0" fontId="16" fillId="0" borderId="2" xfId="0" applyFont="1" applyBorder="1" applyAlignment="1">
      <alignment vertical="center" wrapText="1"/>
    </xf>
    <xf numFmtId="0" fontId="18"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Fill="1" applyBorder="1" applyAlignment="1">
      <alignment horizontal="center" vertical="center" wrapText="1"/>
    </xf>
    <xf numFmtId="0" fontId="17" fillId="0" borderId="2" xfId="0" applyFont="1" applyBorder="1" applyAlignment="1">
      <alignment vertical="center" wrapText="1"/>
    </xf>
    <xf numFmtId="0" fontId="17" fillId="0" borderId="2" xfId="0" applyFont="1" applyBorder="1" applyAlignment="1">
      <alignment horizontal="center" vertical="center" wrapText="1"/>
    </xf>
    <xf numFmtId="0" fontId="17" fillId="0" borderId="2" xfId="0" applyFont="1" applyFill="1" applyBorder="1" applyAlignment="1">
      <alignment vertical="center" wrapText="1"/>
    </xf>
    <xf numFmtId="0" fontId="17" fillId="0" borderId="2" xfId="0" applyFont="1" applyBorder="1" applyAlignment="1">
      <alignment vertical="top" wrapText="1"/>
    </xf>
    <xf numFmtId="0" fontId="16" fillId="0" borderId="2" xfId="0" applyFont="1" applyFill="1" applyBorder="1" applyAlignment="1">
      <alignment vertical="center" wrapText="1"/>
    </xf>
    <xf numFmtId="9" fontId="17" fillId="0" borderId="2" xfId="0" applyNumberFormat="1" applyFont="1" applyBorder="1" applyAlignment="1">
      <alignment horizontal="center" vertical="center" wrapText="1"/>
    </xf>
    <xf numFmtId="0" fontId="0" fillId="0" borderId="2" xfId="0" applyBorder="1" applyAlignment="1">
      <alignment horizontal="left" wrapText="1"/>
    </xf>
    <xf numFmtId="0" fontId="0" fillId="5" borderId="0" xfId="0" applyFont="1" applyFill="1" applyAlignment="1">
      <alignment horizontal="left" vertical="center"/>
    </xf>
    <xf numFmtId="9" fontId="0" fillId="0" borderId="2"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1" xfId="0" applyFont="1" applyBorder="1" applyAlignment="1">
      <alignment horizontal="left" vertical="top" wrapText="1"/>
    </xf>
    <xf numFmtId="0" fontId="0" fillId="0" borderId="2" xfId="0" applyFont="1" applyFill="1" applyBorder="1" applyAlignment="1">
      <alignment horizontal="left" vertical="center" wrapText="1"/>
    </xf>
    <xf numFmtId="0" fontId="0" fillId="0" borderId="1" xfId="0" applyFont="1" applyFill="1" applyBorder="1" applyAlignment="1">
      <alignment horizontal="left" vertical="center" wrapText="1"/>
    </xf>
    <xf numFmtId="0" fontId="7" fillId="8" borderId="7" xfId="0" applyFont="1" applyFill="1" applyBorder="1" applyAlignment="1">
      <alignment horizontal="center" vertical="center" wrapText="1"/>
    </xf>
    <xf numFmtId="0" fontId="6" fillId="0" borderId="6" xfId="0" applyFont="1" applyFill="1" applyBorder="1" applyAlignment="1">
      <alignment vertical="center" wrapText="1"/>
    </xf>
    <xf numFmtId="0" fontId="6"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6" fillId="0" borderId="2" xfId="3" applyNumberFormat="1" applyFont="1" applyFill="1" applyBorder="1" applyAlignment="1">
      <alignment horizontal="left" vertical="center" wrapText="1"/>
    </xf>
    <xf numFmtId="9" fontId="6"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xf>
    <xf numFmtId="9" fontId="6" fillId="0" borderId="2" xfId="0" applyNumberFormat="1" applyFont="1" applyFill="1" applyBorder="1" applyAlignment="1">
      <alignment horizontal="center" vertical="center"/>
    </xf>
    <xf numFmtId="0" fontId="6" fillId="0" borderId="0" xfId="0" applyFont="1" applyFill="1" applyAlignment="1">
      <alignment horizontal="left" vertical="center" wrapText="1"/>
    </xf>
    <xf numFmtId="0" fontId="6" fillId="0" borderId="1"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0" xfId="0" applyFont="1" applyFill="1" applyAlignment="1">
      <alignment horizontal="center" vertical="center" wrapText="1"/>
    </xf>
    <xf numFmtId="0" fontId="6" fillId="0" borderId="13" xfId="0" applyFont="1" applyFill="1" applyBorder="1" applyAlignment="1">
      <alignment horizontal="center" vertical="center" wrapText="1"/>
    </xf>
    <xf numFmtId="0" fontId="6" fillId="0" borderId="1" xfId="0" applyFont="1" applyFill="1" applyBorder="1" applyAlignment="1">
      <alignment horizontal="center" vertical="center" wrapText="1"/>
    </xf>
    <xf numFmtId="9" fontId="6" fillId="0" borderId="0" xfId="0" applyNumberFormat="1" applyFont="1" applyFill="1" applyAlignment="1">
      <alignment horizontal="center" vertical="center" wrapText="1"/>
    </xf>
    <xf numFmtId="0" fontId="6" fillId="0" borderId="37" xfId="0" applyFont="1" applyFill="1" applyBorder="1" applyAlignment="1">
      <alignment horizontal="left"/>
    </xf>
    <xf numFmtId="0" fontId="0" fillId="0" borderId="37" xfId="0" applyFont="1" applyFill="1" applyBorder="1" applyAlignment="1">
      <alignment horizontal="left" wrapText="1"/>
    </xf>
    <xf numFmtId="0" fontId="6" fillId="0" borderId="41" xfId="0" applyFont="1" applyFill="1" applyBorder="1" applyAlignment="1">
      <alignment horizontal="left" wrapText="1"/>
    </xf>
    <xf numFmtId="0" fontId="6" fillId="0" borderId="41" xfId="0" applyFont="1" applyFill="1" applyBorder="1" applyAlignment="1">
      <alignment horizontal="left"/>
    </xf>
    <xf numFmtId="0" fontId="0" fillId="0" borderId="41" xfId="0" applyFont="1" applyFill="1" applyBorder="1" applyAlignment="1">
      <alignment horizontal="left" vertical="center" wrapText="1"/>
    </xf>
    <xf numFmtId="0" fontId="0" fillId="0" borderId="41" xfId="0" applyFont="1" applyFill="1" applyBorder="1" applyAlignment="1">
      <alignment horizontal="left" wrapText="1"/>
    </xf>
    <xf numFmtId="0" fontId="6" fillId="0" borderId="41" xfId="0" applyFont="1" applyFill="1" applyBorder="1" applyAlignment="1">
      <alignment horizontal="center" vertical="center"/>
    </xf>
    <xf numFmtId="9" fontId="6" fillId="0" borderId="41" xfId="0" applyNumberFormat="1" applyFont="1" applyFill="1" applyBorder="1" applyAlignment="1">
      <alignment horizontal="center" vertical="center"/>
    </xf>
    <xf numFmtId="0" fontId="0" fillId="0" borderId="41" xfId="0" applyFill="1" applyBorder="1" applyAlignment="1">
      <alignment horizontal="left"/>
    </xf>
    <xf numFmtId="0" fontId="14" fillId="0" borderId="41" xfId="0" applyNumberFormat="1" applyFont="1" applyFill="1" applyBorder="1" applyAlignment="1">
      <alignment horizontal="left"/>
    </xf>
    <xf numFmtId="0" fontId="14" fillId="0" borderId="41" xfId="0" applyNumberFormat="1" applyFont="1" applyFill="1" applyBorder="1" applyAlignment="1">
      <alignment horizontal="left" wrapText="1"/>
    </xf>
    <xf numFmtId="1" fontId="14" fillId="0" borderId="41" xfId="0" applyNumberFormat="1" applyFont="1" applyFill="1" applyBorder="1" applyAlignment="1">
      <alignment horizontal="left"/>
    </xf>
    <xf numFmtId="0" fontId="14" fillId="0" borderId="50" xfId="0" applyNumberFormat="1" applyFont="1" applyFill="1" applyBorder="1" applyAlignment="1">
      <alignment horizontal="left"/>
    </xf>
    <xf numFmtId="1" fontId="14" fillId="0" borderId="50" xfId="0" applyNumberFormat="1" applyFont="1" applyFill="1" applyBorder="1" applyAlignment="1">
      <alignment horizontal="left"/>
    </xf>
    <xf numFmtId="0" fontId="26" fillId="15" borderId="51" xfId="0" applyFont="1" applyFill="1" applyBorder="1" applyAlignment="1">
      <alignment horizontal="center" vertical="center"/>
    </xf>
    <xf numFmtId="0" fontId="26" fillId="15" borderId="52" xfId="0" applyFont="1" applyFill="1" applyBorder="1" applyAlignment="1">
      <alignment horizontal="center" vertical="center"/>
    </xf>
    <xf numFmtId="0" fontId="1" fillId="17" borderId="37" xfId="0" applyFont="1" applyFill="1" applyBorder="1" applyAlignment="1">
      <alignment horizontal="center" vertical="center" wrapText="1"/>
    </xf>
    <xf numFmtId="0" fontId="1" fillId="17" borderId="38" xfId="0" applyFont="1" applyFill="1" applyBorder="1" applyAlignment="1">
      <alignment horizontal="center" vertical="center" wrapText="1"/>
    </xf>
    <xf numFmtId="0" fontId="6" fillId="0" borderId="33" xfId="0" applyFont="1" applyFill="1" applyBorder="1" applyAlignment="1">
      <alignment vertical="top" wrapText="1"/>
    </xf>
    <xf numFmtId="0" fontId="6" fillId="0" borderId="51" xfId="0" applyFont="1" applyFill="1" applyBorder="1" applyAlignment="1">
      <alignment horizontal="left" vertical="top" wrapText="1"/>
    </xf>
    <xf numFmtId="0" fontId="6" fillId="0" borderId="52" xfId="0" applyFont="1" applyFill="1" applyBorder="1" applyAlignment="1">
      <alignment horizontal="left" vertical="top" wrapText="1"/>
    </xf>
    <xf numFmtId="0" fontId="23" fillId="0" borderId="59" xfId="0" applyFont="1" applyFill="1" applyBorder="1" applyAlignment="1">
      <alignment horizontal="left" vertical="center"/>
    </xf>
    <xf numFmtId="0" fontId="23" fillId="0" borderId="52" xfId="0" applyFont="1" applyFill="1" applyBorder="1" applyAlignment="1">
      <alignment horizontal="left" vertical="center"/>
    </xf>
    <xf numFmtId="0" fontId="6" fillId="0" borderId="0" xfId="0" applyFont="1" applyFill="1" applyBorder="1" applyAlignment="1">
      <alignment horizontal="left" vertical="top" wrapText="1"/>
    </xf>
    <xf numFmtId="0" fontId="23" fillId="0" borderId="59" xfId="0" applyFont="1" applyFill="1" applyBorder="1" applyAlignment="1">
      <alignment horizontal="left"/>
    </xf>
    <xf numFmtId="0" fontId="23" fillId="0" borderId="59" xfId="0" applyFont="1" applyFill="1" applyBorder="1" applyAlignment="1">
      <alignment horizontal="left" vertical="center" wrapText="1"/>
    </xf>
    <xf numFmtId="44" fontId="23" fillId="0" borderId="59" xfId="0" applyNumberFormat="1" applyFont="1" applyFill="1" applyBorder="1" applyAlignment="1">
      <alignment horizontal="left"/>
    </xf>
    <xf numFmtId="0" fontId="6" fillId="0" borderId="41" xfId="0" applyFont="1" applyFill="1" applyBorder="1" applyAlignment="1">
      <alignment vertical="top" wrapText="1"/>
    </xf>
    <xf numFmtId="0" fontId="6" fillId="0" borderId="57" xfId="0" applyFont="1" applyFill="1" applyBorder="1" applyAlignment="1">
      <alignment vertical="top" wrapText="1"/>
    </xf>
    <xf numFmtId="0" fontId="6" fillId="0" borderId="58" xfId="0" applyFont="1" applyFill="1" applyBorder="1" applyAlignment="1">
      <alignment vertical="top" wrapText="1"/>
    </xf>
    <xf numFmtId="0" fontId="6" fillId="0" borderId="59" xfId="0" applyFont="1" applyFill="1" applyBorder="1" applyAlignment="1">
      <alignment horizontal="left" vertical="top" wrapText="1"/>
    </xf>
    <xf numFmtId="0" fontId="0" fillId="0" borderId="59" xfId="0" applyFont="1" applyFill="1" applyBorder="1" applyAlignment="1">
      <alignment horizontal="left" vertical="top" wrapText="1"/>
    </xf>
    <xf numFmtId="0" fontId="14" fillId="0" borderId="62" xfId="0" applyNumberFormat="1" applyFont="1" applyBorder="1" applyAlignment="1">
      <alignment horizontal="left"/>
    </xf>
    <xf numFmtId="166" fontId="14" fillId="0" borderId="64" xfId="0" applyNumberFormat="1" applyFont="1" applyBorder="1" applyAlignment="1">
      <alignment horizontal="left"/>
    </xf>
    <xf numFmtId="44" fontId="14" fillId="0" borderId="62" xfId="4" applyFont="1" applyBorder="1" applyAlignment="1">
      <alignment horizontal="left"/>
    </xf>
    <xf numFmtId="44" fontId="14" fillId="0" borderId="62" xfId="4" applyFont="1" applyFill="1" applyBorder="1" applyAlignment="1">
      <alignment horizontal="left"/>
    </xf>
    <xf numFmtId="0" fontId="6" fillId="0" borderId="65" xfId="0" applyFont="1" applyFill="1" applyBorder="1" applyAlignment="1">
      <alignment vertical="top" wrapText="1"/>
    </xf>
    <xf numFmtId="0" fontId="23" fillId="0" borderId="66" xfId="0" applyFont="1" applyFill="1" applyBorder="1" applyAlignment="1">
      <alignment vertical="top" wrapText="1"/>
    </xf>
    <xf numFmtId="0" fontId="23" fillId="0" borderId="0" xfId="0" applyFont="1" applyFill="1" applyBorder="1" applyAlignment="1">
      <alignment vertical="top" wrapText="1"/>
    </xf>
    <xf numFmtId="0" fontId="23" fillId="0" borderId="33" xfId="0" applyFont="1" applyFill="1" applyBorder="1" applyAlignment="1">
      <alignment vertical="top" wrapText="1"/>
    </xf>
    <xf numFmtId="0" fontId="14" fillId="0" borderId="69" xfId="0" applyNumberFormat="1" applyFont="1" applyFill="1" applyBorder="1" applyAlignment="1">
      <alignment horizontal="left"/>
    </xf>
    <xf numFmtId="167" fontId="14" fillId="0" borderId="69" xfId="0" applyNumberFormat="1" applyFont="1" applyFill="1" applyBorder="1" applyAlignment="1">
      <alignment horizontal="left"/>
    </xf>
    <xf numFmtId="0" fontId="6" fillId="0" borderId="33" xfId="0" applyFont="1" applyFill="1" applyBorder="1" applyAlignment="1">
      <alignment vertical="center" wrapText="1"/>
    </xf>
    <xf numFmtId="0" fontId="14" fillId="0" borderId="73" xfId="0" applyNumberFormat="1" applyFont="1" applyFill="1" applyBorder="1" applyAlignment="1">
      <alignment horizontal="left"/>
    </xf>
    <xf numFmtId="44" fontId="14" fillId="0" borderId="73" xfId="4" applyFont="1" applyFill="1" applyBorder="1" applyAlignment="1">
      <alignment horizontal="left"/>
    </xf>
    <xf numFmtId="0" fontId="14" fillId="0" borderId="73" xfId="0" applyNumberFormat="1" applyFont="1" applyFill="1" applyBorder="1" applyAlignment="1">
      <alignment horizontal="left" wrapText="1"/>
    </xf>
    <xf numFmtId="1" fontId="14" fillId="0" borderId="73" xfId="0" applyNumberFormat="1" applyFont="1" applyFill="1" applyBorder="1" applyAlignment="1">
      <alignment horizontal="left"/>
    </xf>
    <xf numFmtId="0" fontId="6" fillId="0" borderId="51"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52" xfId="0" applyFont="1" applyFill="1" applyBorder="1" applyAlignment="1">
      <alignment horizontal="left" vertical="center" wrapText="1"/>
    </xf>
    <xf numFmtId="0" fontId="0" fillId="0" borderId="78" xfId="0" applyBorder="1" applyAlignment="1">
      <alignment vertical="top" wrapText="1"/>
    </xf>
    <xf numFmtId="9" fontId="0" fillId="0" borderId="79" xfId="0" applyNumberFormat="1" applyBorder="1" applyAlignment="1">
      <alignment horizontal="center" vertical="center" wrapText="1"/>
    </xf>
    <xf numFmtId="0" fontId="0" fillId="0" borderId="79" xfId="0" applyFill="1" applyBorder="1" applyAlignment="1">
      <alignment vertical="top" wrapText="1"/>
    </xf>
    <xf numFmtId="0" fontId="0" fillId="0" borderId="79" xfId="0" applyBorder="1" applyAlignment="1">
      <alignment vertical="top" wrapText="1"/>
    </xf>
    <xf numFmtId="9" fontId="0" fillId="0" borderId="79" xfId="0" applyNumberFormat="1" applyBorder="1" applyAlignment="1">
      <alignment horizontal="center" vertical="top" wrapText="1"/>
    </xf>
    <xf numFmtId="0" fontId="10" fillId="4" borderId="75" xfId="0" applyFont="1" applyFill="1" applyBorder="1" applyAlignment="1">
      <alignment horizontal="center" vertical="center"/>
    </xf>
    <xf numFmtId="0" fontId="10" fillId="4" borderId="77" xfId="0" applyFont="1" applyFill="1" applyBorder="1" applyAlignment="1">
      <alignment horizontal="center" vertical="center"/>
    </xf>
    <xf numFmtId="0" fontId="7" fillId="8" borderId="40" xfId="0" applyFont="1" applyFill="1" applyBorder="1" applyAlignment="1">
      <alignment horizontal="center" vertical="center" wrapText="1"/>
    </xf>
    <xf numFmtId="0" fontId="6" fillId="0" borderId="79" xfId="0" applyFont="1" applyFill="1" applyBorder="1" applyAlignment="1">
      <alignment vertical="top" wrapText="1"/>
    </xf>
    <xf numFmtId="0" fontId="0" fillId="0" borderId="79" xfId="0" applyFont="1" applyFill="1" applyBorder="1" applyAlignment="1">
      <alignment vertical="top" wrapText="1"/>
    </xf>
    <xf numFmtId="0" fontId="0" fillId="0" borderId="80" xfId="0" applyFont="1" applyFill="1" applyBorder="1" applyAlignment="1">
      <alignment vertical="top" wrapText="1"/>
    </xf>
    <xf numFmtId="0" fontId="0" fillId="0" borderId="79" xfId="0" applyFont="1" applyBorder="1" applyAlignment="1">
      <alignment vertical="top" wrapText="1"/>
    </xf>
    <xf numFmtId="0" fontId="6" fillId="0" borderId="79" xfId="0" applyFont="1" applyBorder="1" applyAlignment="1">
      <alignment vertical="top" wrapText="1"/>
    </xf>
    <xf numFmtId="0" fontId="0" fillId="0" borderId="79" xfId="14" applyFont="1" applyFill="1" applyBorder="1" applyAlignment="1">
      <alignment vertical="top" wrapText="1"/>
    </xf>
    <xf numFmtId="0" fontId="6" fillId="0" borderId="40" xfId="0" applyFont="1" applyFill="1" applyBorder="1" applyAlignment="1">
      <alignment vertical="top" wrapText="1"/>
    </xf>
    <xf numFmtId="0" fontId="0" fillId="0" borderId="40" xfId="0" applyFont="1" applyFill="1" applyBorder="1" applyAlignment="1">
      <alignment vertical="top" wrapText="1"/>
    </xf>
    <xf numFmtId="165" fontId="0" fillId="0" borderId="79" xfId="0" applyNumberFormat="1" applyFont="1" applyFill="1" applyBorder="1" applyAlignment="1">
      <alignment vertical="top" wrapText="1"/>
    </xf>
    <xf numFmtId="0" fontId="10" fillId="4" borderId="74" xfId="0" applyFont="1" applyFill="1" applyBorder="1" applyAlignment="1">
      <alignment vertical="center"/>
    </xf>
    <xf numFmtId="0" fontId="10" fillId="4" borderId="75" xfId="0" applyFont="1" applyFill="1" applyBorder="1" applyAlignment="1">
      <alignment vertical="center"/>
    </xf>
    <xf numFmtId="0" fontId="10" fillId="4" borderId="39" xfId="0" applyFont="1" applyFill="1" applyBorder="1" applyAlignment="1">
      <alignment vertical="center"/>
    </xf>
    <xf numFmtId="0" fontId="10" fillId="4" borderId="76" xfId="0" applyFont="1" applyFill="1" applyBorder="1" applyAlignment="1">
      <alignment vertical="center"/>
    </xf>
    <xf numFmtId="0" fontId="10" fillId="4" borderId="77" xfId="0" applyFont="1" applyFill="1" applyBorder="1" applyAlignment="1">
      <alignment vertical="center"/>
    </xf>
    <xf numFmtId="0" fontId="10" fillId="4" borderId="43" xfId="0" applyFont="1" applyFill="1" applyBorder="1" applyAlignment="1">
      <alignment vertical="center"/>
    </xf>
    <xf numFmtId="0" fontId="6" fillId="0" borderId="79" xfId="0" applyFont="1" applyFill="1" applyBorder="1" applyAlignment="1">
      <alignment vertical="center" wrapText="1"/>
    </xf>
    <xf numFmtId="0" fontId="24" fillId="0" borderId="79" xfId="0" applyFont="1" applyFill="1" applyBorder="1" applyAlignment="1">
      <alignment vertical="center" wrapText="1"/>
    </xf>
    <xf numFmtId="9" fontId="0" fillId="0" borderId="79" xfId="0" applyNumberFormat="1" applyFont="1" applyBorder="1" applyAlignment="1">
      <alignment horizontal="left" vertical="center" wrapText="1"/>
    </xf>
    <xf numFmtId="168" fontId="0" fillId="0" borderId="79" xfId="0" applyNumberFormat="1" applyFont="1" applyBorder="1" applyAlignment="1">
      <alignment horizontal="center" vertical="center" wrapText="1"/>
    </xf>
    <xf numFmtId="168" fontId="6" fillId="0" borderId="79" xfId="0" applyNumberFormat="1" applyFont="1" applyBorder="1" applyAlignment="1">
      <alignment horizontal="center" vertical="center"/>
    </xf>
    <xf numFmtId="9" fontId="6" fillId="0" borderId="79" xfId="0" applyNumberFormat="1" applyFont="1" applyBorder="1" applyAlignment="1">
      <alignment horizontal="left" vertical="center" wrapText="1"/>
    </xf>
    <xf numFmtId="168" fontId="0" fillId="0" borderId="79" xfId="0" applyNumberFormat="1" applyBorder="1" applyAlignment="1">
      <alignment horizontal="center" vertical="center"/>
    </xf>
    <xf numFmtId="37" fontId="0" fillId="0" borderId="79" xfId="3" applyNumberFormat="1" applyFont="1" applyBorder="1" applyAlignment="1">
      <alignment horizontal="center" vertical="center"/>
    </xf>
    <xf numFmtId="168" fontId="0" fillId="0" borderId="79" xfId="0" applyNumberFormat="1" applyBorder="1" applyAlignment="1">
      <alignment horizontal="center" vertical="center" wrapText="1"/>
    </xf>
    <xf numFmtId="0" fontId="24" fillId="0" borderId="79" xfId="14" applyFont="1" applyFill="1" applyBorder="1" applyAlignment="1">
      <alignment vertical="center" wrapText="1"/>
    </xf>
    <xf numFmtId="164" fontId="0" fillId="0" borderId="79" xfId="3" applyNumberFormat="1" applyFont="1" applyBorder="1" applyAlignment="1">
      <alignment horizontal="center" vertical="center" wrapText="1"/>
    </xf>
    <xf numFmtId="9" fontId="0" fillId="0" borderId="79" xfId="0" applyNumberFormat="1" applyBorder="1" applyAlignment="1">
      <alignment horizontal="center" vertical="center"/>
    </xf>
    <xf numFmtId="9" fontId="24" fillId="0" borderId="79" xfId="0" applyNumberFormat="1" applyFont="1" applyBorder="1" applyAlignment="1">
      <alignment horizontal="left" vertical="center" wrapText="1"/>
    </xf>
    <xf numFmtId="168" fontId="24" fillId="0" borderId="79" xfId="0" applyNumberFormat="1" applyFont="1" applyBorder="1" applyAlignment="1">
      <alignment horizontal="center" vertical="center" wrapText="1"/>
    </xf>
    <xf numFmtId="168" fontId="24" fillId="0" borderId="79" xfId="0" applyNumberFormat="1" applyFont="1" applyBorder="1" applyAlignment="1">
      <alignment horizontal="center" vertical="center"/>
    </xf>
    <xf numFmtId="0" fontId="0" fillId="0" borderId="79" xfId="0" applyFont="1" applyFill="1" applyBorder="1" applyAlignment="1">
      <alignment vertical="center" wrapText="1"/>
    </xf>
    <xf numFmtId="0" fontId="6" fillId="0" borderId="79" xfId="14" applyFont="1" applyFill="1" applyBorder="1" applyAlignment="1">
      <alignment vertical="center" wrapText="1"/>
    </xf>
    <xf numFmtId="0" fontId="6" fillId="5" borderId="79" xfId="14" applyFont="1" applyFill="1" applyBorder="1" applyAlignment="1">
      <alignment vertical="center" wrapText="1"/>
    </xf>
    <xf numFmtId="168" fontId="0" fillId="5" borderId="79" xfId="0" applyNumberFormat="1" applyFill="1" applyBorder="1" applyAlignment="1">
      <alignment horizontal="center" vertical="center" wrapText="1"/>
    </xf>
    <xf numFmtId="9" fontId="0" fillId="5" borderId="79" xfId="0" applyNumberFormat="1" applyFont="1" applyFill="1" applyBorder="1" applyAlignment="1">
      <alignment horizontal="left" vertical="center" wrapText="1"/>
    </xf>
    <xf numFmtId="0" fontId="0" fillId="0" borderId="40" xfId="0" applyFont="1" applyFill="1" applyBorder="1" applyAlignment="1">
      <alignment vertical="center" wrapText="1"/>
    </xf>
    <xf numFmtId="0" fontId="24" fillId="5" borderId="79" xfId="0" applyFont="1" applyFill="1" applyBorder="1" applyAlignment="1">
      <alignment vertical="center" wrapText="1"/>
    </xf>
    <xf numFmtId="9" fontId="24" fillId="5" borderId="79" xfId="0" applyNumberFormat="1" applyFont="1" applyFill="1" applyBorder="1" applyAlignment="1">
      <alignment horizontal="left" vertical="center" wrapText="1"/>
    </xf>
    <xf numFmtId="168" fontId="0" fillId="5" borderId="79" xfId="0" applyNumberFormat="1" applyFill="1" applyBorder="1" applyAlignment="1">
      <alignment horizontal="center" vertical="center"/>
    </xf>
    <xf numFmtId="9" fontId="6" fillId="5" borderId="79" xfId="0" applyNumberFormat="1" applyFont="1" applyFill="1" applyBorder="1" applyAlignment="1">
      <alignment horizontal="left" vertical="center" wrapText="1"/>
    </xf>
    <xf numFmtId="9" fontId="6" fillId="5" borderId="40" xfId="0" applyNumberFormat="1" applyFont="1" applyFill="1" applyBorder="1" applyAlignment="1">
      <alignment horizontal="left" vertical="center" wrapText="1"/>
    </xf>
    <xf numFmtId="9" fontId="6" fillId="0" borderId="79" xfId="0" applyNumberFormat="1" applyFont="1" applyBorder="1" applyAlignment="1">
      <alignment vertical="center" wrapText="1"/>
    </xf>
    <xf numFmtId="9" fontId="0" fillId="0" borderId="79" xfId="0" applyNumberFormat="1" applyFont="1" applyFill="1" applyBorder="1" applyAlignment="1">
      <alignment horizontal="left" vertical="center" wrapText="1"/>
    </xf>
    <xf numFmtId="168" fontId="0" fillId="0" borderId="79" xfId="0" applyNumberFormat="1" applyFill="1" applyBorder="1" applyAlignment="1">
      <alignment horizontal="center" vertical="center" wrapText="1"/>
    </xf>
    <xf numFmtId="168" fontId="0" fillId="0" borderId="79" xfId="0" applyNumberFormat="1" applyFill="1" applyBorder="1" applyAlignment="1">
      <alignment horizontal="center" vertical="center"/>
    </xf>
    <xf numFmtId="0" fontId="6" fillId="0" borderId="82" xfId="0" applyFont="1" applyFill="1" applyBorder="1" applyAlignment="1">
      <alignment vertical="center" wrapText="1"/>
    </xf>
    <xf numFmtId="0" fontId="7" fillId="8" borderId="79" xfId="0" applyFont="1" applyFill="1" applyBorder="1" applyAlignment="1">
      <alignment horizontal="center" vertical="center" wrapText="1"/>
    </xf>
    <xf numFmtId="0" fontId="7" fillId="8" borderId="42" xfId="0" applyFont="1" applyFill="1" applyBorder="1" applyAlignment="1">
      <alignment horizontal="center" vertical="center" wrapText="1"/>
    </xf>
    <xf numFmtId="0" fontId="7" fillId="19" borderId="79" xfId="0" applyFont="1" applyFill="1" applyBorder="1" applyAlignment="1">
      <alignment horizontal="center" vertical="center"/>
    </xf>
    <xf numFmtId="0" fontId="6" fillId="19" borderId="79" xfId="0" applyFont="1" applyFill="1" applyBorder="1" applyAlignment="1">
      <alignment horizontal="center" vertical="center" wrapText="1"/>
    </xf>
    <xf numFmtId="0" fontId="6" fillId="19" borderId="79" xfId="0" applyFont="1" applyFill="1" applyBorder="1" applyAlignment="1">
      <alignment horizontal="center" vertical="center"/>
    </xf>
    <xf numFmtId="3" fontId="6" fillId="0" borderId="79" xfId="0" applyNumberFormat="1" applyFont="1" applyFill="1" applyBorder="1" applyAlignment="1">
      <alignment vertical="top" wrapText="1"/>
    </xf>
    <xf numFmtId="0" fontId="6" fillId="0" borderId="80" xfId="0" applyFont="1" applyFill="1" applyBorder="1" applyAlignment="1">
      <alignment vertical="top" wrapText="1"/>
    </xf>
    <xf numFmtId="0" fontId="0" fillId="0" borderId="79" xfId="0" applyBorder="1"/>
    <xf numFmtId="0" fontId="0" fillId="0" borderId="79" xfId="0" applyBorder="1" applyAlignment="1">
      <alignment horizontal="center"/>
    </xf>
    <xf numFmtId="0" fontId="6" fillId="0" borderId="76" xfId="0" applyFont="1" applyFill="1" applyBorder="1" applyAlignment="1">
      <alignment vertical="top" wrapText="1"/>
    </xf>
    <xf numFmtId="0" fontId="6" fillId="0" borderId="79" xfId="0" applyFont="1" applyFill="1" applyBorder="1" applyAlignment="1">
      <alignment horizontal="center" vertical="center" wrapText="1"/>
    </xf>
    <xf numFmtId="170" fontId="24" fillId="0" borderId="79" xfId="0" applyNumberFormat="1" applyFont="1" applyBorder="1" applyAlignment="1">
      <alignment vertical="center"/>
    </xf>
    <xf numFmtId="0" fontId="6" fillId="0" borderId="44" xfId="0" applyFont="1" applyFill="1" applyBorder="1" applyAlignment="1">
      <alignment vertical="top" wrapText="1"/>
    </xf>
    <xf numFmtId="0" fontId="6" fillId="0" borderId="79" xfId="0" applyFont="1" applyFill="1" applyBorder="1" applyAlignment="1">
      <alignment horizontal="center" vertical="top" wrapText="1"/>
    </xf>
    <xf numFmtId="0" fontId="6" fillId="0" borderId="42" xfId="0" applyFont="1" applyFill="1" applyBorder="1" applyAlignment="1">
      <alignment vertical="top" wrapText="1"/>
    </xf>
    <xf numFmtId="0" fontId="7" fillId="0" borderId="0" xfId="0" applyFont="1" applyFill="1" applyBorder="1" applyAlignment="1">
      <alignment horizontal="center" vertical="center" wrapText="1"/>
    </xf>
    <xf numFmtId="0" fontId="6" fillId="0" borderId="0" xfId="0" applyFont="1" applyFill="1" applyBorder="1" applyAlignment="1">
      <alignment vertical="top" wrapText="1"/>
    </xf>
    <xf numFmtId="0" fontId="6" fillId="0" borderId="85" xfId="0" applyFont="1" applyBorder="1"/>
    <xf numFmtId="0" fontId="6" fillId="0" borderId="41" xfId="0" applyFont="1" applyBorder="1" applyAlignment="1">
      <alignment horizontal="center"/>
    </xf>
    <xf numFmtId="170" fontId="24" fillId="0" borderId="41" xfId="0" applyNumberFormat="1" applyFont="1" applyBorder="1" applyAlignment="1">
      <alignment vertical="center"/>
    </xf>
    <xf numFmtId="0" fontId="6" fillId="0" borderId="85" xfId="0" applyFont="1" applyFill="1" applyBorder="1"/>
    <xf numFmtId="9" fontId="0" fillId="0" borderId="79" xfId="0" applyNumberFormat="1" applyBorder="1" applyAlignment="1">
      <alignment horizontal="center"/>
    </xf>
    <xf numFmtId="0" fontId="6" fillId="0" borderId="4"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5" fillId="11" borderId="8" xfId="0" applyFont="1" applyFill="1" applyBorder="1" applyAlignment="1">
      <alignment horizontal="center" vertical="top"/>
    </xf>
    <xf numFmtId="0" fontId="5" fillId="11" borderId="9" xfId="0" applyFont="1" applyFill="1" applyBorder="1" applyAlignment="1">
      <alignment horizontal="center" vertical="top"/>
    </xf>
    <xf numFmtId="0" fontId="5" fillId="11" borderId="5" xfId="0" applyFont="1" applyFill="1" applyBorder="1" applyAlignment="1">
      <alignment horizontal="center" vertical="top"/>
    </xf>
    <xf numFmtId="0" fontId="5" fillId="11" borderId="11" xfId="0" applyFont="1" applyFill="1" applyBorder="1" applyAlignment="1">
      <alignment horizontal="center" vertical="top"/>
    </xf>
    <xf numFmtId="0" fontId="13" fillId="3" borderId="3"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3" fillId="6" borderId="3"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left" vertical="center" wrapText="1"/>
    </xf>
    <xf numFmtId="0" fontId="0" fillId="0" borderId="1" xfId="0" applyFont="1" applyFill="1" applyBorder="1" applyAlignment="1">
      <alignment horizontal="left" vertical="center" wrapText="1"/>
    </xf>
    <xf numFmtId="9" fontId="6" fillId="0" borderId="3"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7" xfId="0" applyFont="1" applyFill="1" applyBorder="1" applyAlignment="1">
      <alignment horizontal="left" vertical="center" wrapText="1"/>
    </xf>
    <xf numFmtId="0" fontId="0" fillId="0" borderId="2" xfId="0" applyFont="1" applyFill="1" applyBorder="1" applyAlignment="1">
      <alignment horizontal="left" vertical="center" wrapText="1"/>
    </xf>
    <xf numFmtId="0" fontId="6" fillId="0" borderId="2" xfId="14" applyFont="1" applyFill="1" applyBorder="1" applyAlignment="1">
      <alignment horizontal="left" vertical="center" wrapText="1"/>
    </xf>
    <xf numFmtId="0" fontId="2" fillId="2" borderId="0" xfId="0" applyFont="1" applyFill="1" applyAlignment="1">
      <alignment horizontal="center" vertical="top" wrapText="1"/>
    </xf>
    <xf numFmtId="0" fontId="4" fillId="2" borderId="0" xfId="0" applyFont="1" applyFill="1" applyAlignment="1">
      <alignment horizontal="center" vertical="top"/>
    </xf>
    <xf numFmtId="0" fontId="0" fillId="0" borderId="3"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5" fillId="9" borderId="8" xfId="0" applyFont="1" applyFill="1" applyBorder="1" applyAlignment="1">
      <alignment horizontal="center" vertical="top"/>
    </xf>
    <xf numFmtId="0" fontId="5" fillId="9" borderId="9" xfId="0" applyFont="1" applyFill="1" applyBorder="1" applyAlignment="1">
      <alignment horizontal="center" vertical="top"/>
    </xf>
    <xf numFmtId="0" fontId="5" fillId="9" borderId="5" xfId="0" applyFont="1" applyFill="1" applyBorder="1" applyAlignment="1">
      <alignment horizontal="center" vertical="top"/>
    </xf>
    <xf numFmtId="0" fontId="5" fillId="9" borderId="11" xfId="0" applyFont="1" applyFill="1" applyBorder="1" applyAlignment="1">
      <alignment horizontal="center" vertical="top"/>
    </xf>
    <xf numFmtId="0" fontId="5" fillId="10" borderId="8" xfId="0" applyFont="1" applyFill="1" applyBorder="1" applyAlignment="1">
      <alignment horizontal="center" vertical="top" wrapText="1"/>
    </xf>
    <xf numFmtId="0" fontId="5" fillId="10" borderId="10" xfId="0" applyFont="1" applyFill="1" applyBorder="1" applyAlignment="1">
      <alignment horizontal="center" vertical="top" wrapText="1"/>
    </xf>
    <xf numFmtId="0" fontId="5" fillId="10" borderId="5" xfId="0" applyFont="1" applyFill="1" applyBorder="1" applyAlignment="1">
      <alignment horizontal="center" vertical="top" wrapText="1"/>
    </xf>
    <xf numFmtId="0" fontId="5" fillId="10" borderId="12" xfId="0" applyFont="1" applyFill="1" applyBorder="1" applyAlignment="1">
      <alignment horizontal="center" vertical="top" wrapText="1"/>
    </xf>
    <xf numFmtId="0" fontId="5" fillId="2" borderId="11" xfId="0" applyFont="1" applyFill="1" applyBorder="1" applyAlignment="1">
      <alignment horizontal="left" vertical="top"/>
    </xf>
    <xf numFmtId="0" fontId="4" fillId="2" borderId="11" xfId="0" applyFont="1" applyFill="1" applyBorder="1" applyAlignment="1">
      <alignment horizontal="left" vertical="top"/>
    </xf>
    <xf numFmtId="0" fontId="5" fillId="4" borderId="8" xfId="0" applyFont="1" applyFill="1" applyBorder="1" applyAlignment="1">
      <alignment horizontal="center" vertical="top"/>
    </xf>
    <xf numFmtId="0" fontId="5" fillId="4" borderId="9" xfId="0" applyFont="1" applyFill="1" applyBorder="1" applyAlignment="1">
      <alignment horizontal="center" vertical="top"/>
    </xf>
    <xf numFmtId="0" fontId="5" fillId="4" borderId="5" xfId="0" applyFont="1" applyFill="1" applyBorder="1" applyAlignment="1">
      <alignment horizontal="center" vertical="top"/>
    </xf>
    <xf numFmtId="0" fontId="5" fillId="4" borderId="11" xfId="0" applyFont="1" applyFill="1" applyBorder="1" applyAlignment="1">
      <alignment horizontal="center" vertical="top"/>
    </xf>
    <xf numFmtId="9" fontId="6" fillId="0" borderId="3" xfId="0" applyNumberFormat="1" applyFont="1" applyFill="1" applyBorder="1" applyAlignment="1">
      <alignment horizontal="center" vertical="center" wrapText="1"/>
    </xf>
    <xf numFmtId="0" fontId="13" fillId="6" borderId="1" xfId="0" applyFont="1" applyFill="1" applyBorder="1" applyAlignment="1">
      <alignment horizontal="center" vertical="center" wrapText="1"/>
    </xf>
    <xf numFmtId="0" fontId="0" fillId="7" borderId="3" xfId="0" applyFont="1" applyFill="1" applyBorder="1" applyAlignment="1">
      <alignment horizontal="left" vertical="center" wrapText="1"/>
    </xf>
    <xf numFmtId="0" fontId="0" fillId="7" borderId="1" xfId="0" applyFont="1" applyFill="1" applyBorder="1" applyAlignment="1">
      <alignment horizontal="left" vertical="center" wrapText="1"/>
    </xf>
    <xf numFmtId="0" fontId="0" fillId="0" borderId="2" xfId="14" applyFont="1" applyFill="1" applyBorder="1" applyAlignment="1">
      <alignment horizontal="left" vertical="center" wrapText="1"/>
    </xf>
    <xf numFmtId="9" fontId="6" fillId="0" borderId="41" xfId="0" applyNumberFormat="1" applyFont="1" applyFill="1" applyBorder="1" applyAlignment="1">
      <alignment horizontal="center" vertical="center" wrapText="1"/>
    </xf>
    <xf numFmtId="0" fontId="6" fillId="0" borderId="41" xfId="0" applyFont="1" applyFill="1" applyBorder="1" applyAlignment="1">
      <alignment horizontal="center" vertical="center" wrapText="1"/>
    </xf>
    <xf numFmtId="0" fontId="0" fillId="0" borderId="41" xfId="0" applyFont="1" applyFill="1" applyBorder="1" applyAlignment="1">
      <alignment horizontal="left" wrapText="1"/>
    </xf>
    <xf numFmtId="0" fontId="6" fillId="0" borderId="33" xfId="0" applyFont="1" applyFill="1" applyBorder="1" applyAlignment="1">
      <alignment horizontal="center" vertical="top" wrapText="1"/>
    </xf>
    <xf numFmtId="0" fontId="0" fillId="0" borderId="0" xfId="0"/>
    <xf numFmtId="0" fontId="6" fillId="0" borderId="61" xfId="0" applyFont="1" applyFill="1" applyBorder="1" applyAlignment="1">
      <alignment vertical="top" wrapText="1"/>
    </xf>
    <xf numFmtId="0" fontId="6" fillId="0" borderId="58" xfId="0" applyFont="1" applyFill="1" applyBorder="1" applyAlignment="1">
      <alignment vertical="top" wrapText="1"/>
    </xf>
    <xf numFmtId="0" fontId="0" fillId="0" borderId="58" xfId="0" applyBorder="1"/>
    <xf numFmtId="0" fontId="6" fillId="0" borderId="41" xfId="0" applyFont="1" applyFill="1" applyBorder="1" applyAlignment="1">
      <alignment vertical="top" wrapText="1"/>
    </xf>
    <xf numFmtId="0" fontId="0" fillId="0" borderId="41" xfId="0" applyBorder="1"/>
    <xf numFmtId="0" fontId="0" fillId="0" borderId="40" xfId="0" applyFont="1" applyFill="1" applyBorder="1" applyAlignment="1">
      <alignment horizontal="left" wrapText="1"/>
    </xf>
    <xf numFmtId="0" fontId="6" fillId="0" borderId="42" xfId="0" applyFont="1" applyFill="1" applyBorder="1" applyAlignment="1">
      <alignment horizontal="left" wrapText="1"/>
    </xf>
    <xf numFmtId="0" fontId="6" fillId="0" borderId="44" xfId="0" applyFont="1" applyFill="1" applyBorder="1" applyAlignment="1">
      <alignment horizontal="left" wrapText="1"/>
    </xf>
    <xf numFmtId="9" fontId="6" fillId="0" borderId="41" xfId="0" applyNumberFormat="1" applyFont="1" applyFill="1" applyBorder="1" applyAlignment="1">
      <alignment horizontal="center" vertical="center"/>
    </xf>
    <xf numFmtId="0" fontId="6" fillId="0" borderId="41" xfId="0" applyFont="1" applyFill="1" applyBorder="1" applyAlignment="1">
      <alignment horizontal="center" vertical="center"/>
    </xf>
    <xf numFmtId="0" fontId="14" fillId="0" borderId="41" xfId="0" applyNumberFormat="1" applyFont="1" applyFill="1" applyBorder="1" applyAlignment="1">
      <alignment horizontal="left" wrapText="1"/>
    </xf>
    <xf numFmtId="1" fontId="14" fillId="0" borderId="41" xfId="0" applyNumberFormat="1" applyFont="1" applyFill="1" applyBorder="1" applyAlignment="1">
      <alignment horizontal="left" wrapText="1"/>
    </xf>
    <xf numFmtId="0" fontId="6" fillId="0" borderId="61" xfId="0" applyFont="1" applyFill="1" applyBorder="1" applyAlignment="1">
      <alignment horizontal="left" vertical="center" wrapText="1"/>
    </xf>
    <xf numFmtId="0" fontId="6" fillId="0" borderId="33" xfId="0" applyFont="1" applyFill="1" applyBorder="1" applyAlignment="1">
      <alignment vertical="top" wrapText="1"/>
    </xf>
    <xf numFmtId="0" fontId="6" fillId="0" borderId="41" xfId="0" applyFont="1" applyFill="1" applyBorder="1" applyAlignment="1">
      <alignment horizontal="left" vertical="center" wrapText="1"/>
    </xf>
    <xf numFmtId="9" fontId="14" fillId="0" borderId="41" xfId="0" applyNumberFormat="1" applyFont="1" applyFill="1" applyBorder="1" applyAlignment="1">
      <alignment horizontal="center" vertical="center" wrapText="1"/>
    </xf>
    <xf numFmtId="9" fontId="14" fillId="0" borderId="50" xfId="0" applyNumberFormat="1" applyFont="1" applyFill="1" applyBorder="1" applyAlignment="1">
      <alignment horizontal="center" vertical="center" wrapText="1"/>
    </xf>
    <xf numFmtId="0" fontId="14" fillId="0" borderId="41" xfId="0" applyNumberFormat="1" applyFont="1" applyFill="1" applyBorder="1" applyAlignment="1">
      <alignment horizontal="left" vertical="center" wrapText="1"/>
    </xf>
    <xf numFmtId="0" fontId="14" fillId="0" borderId="50" xfId="0" applyNumberFormat="1" applyFont="1" applyFill="1" applyBorder="1" applyAlignment="1">
      <alignment horizontal="left" vertical="center" wrapText="1"/>
    </xf>
    <xf numFmtId="0" fontId="6" fillId="0" borderId="68" xfId="0" applyFont="1" applyFill="1" applyBorder="1" applyAlignment="1">
      <alignment horizontal="center" vertical="top" wrapText="1"/>
    </xf>
    <xf numFmtId="0" fontId="6" fillId="0" borderId="37" xfId="0" applyFont="1" applyFill="1" applyBorder="1" applyAlignment="1">
      <alignment vertical="top" wrapText="1"/>
    </xf>
    <xf numFmtId="0" fontId="0" fillId="0" borderId="38" xfId="0" applyBorder="1"/>
    <xf numFmtId="0" fontId="6" fillId="0" borderId="55" xfId="0" applyFont="1" applyFill="1" applyBorder="1" applyAlignment="1">
      <alignment vertical="top" wrapText="1"/>
    </xf>
    <xf numFmtId="0" fontId="0" fillId="0" borderId="57" xfId="0" applyBorder="1"/>
    <xf numFmtId="0" fontId="0" fillId="0" borderId="60" xfId="0" applyBorder="1"/>
    <xf numFmtId="0" fontId="6" fillId="0" borderId="51" xfId="0" applyFont="1" applyFill="1" applyBorder="1" applyAlignment="1">
      <alignment horizontal="left" vertical="top" wrapText="1"/>
    </xf>
    <xf numFmtId="0" fontId="0" fillId="0" borderId="0" xfId="0" applyBorder="1" applyAlignment="1">
      <alignment horizontal="left"/>
    </xf>
    <xf numFmtId="0" fontId="14" fillId="0" borderId="48" xfId="0" applyNumberFormat="1" applyFont="1" applyFill="1" applyBorder="1" applyAlignment="1">
      <alignment horizontal="left" wrapText="1"/>
    </xf>
    <xf numFmtId="0" fontId="14" fillId="0" borderId="14" xfId="0" applyNumberFormat="1" applyFont="1" applyFill="1" applyBorder="1" applyAlignment="1">
      <alignment horizontal="left" wrapText="1"/>
    </xf>
    <xf numFmtId="0" fontId="14" fillId="0" borderId="49" xfId="0" applyNumberFormat="1" applyFont="1" applyFill="1" applyBorder="1" applyAlignment="1">
      <alignment horizontal="left" wrapText="1"/>
    </xf>
    <xf numFmtId="0" fontId="14" fillId="0" borderId="70" xfId="0" applyNumberFormat="1" applyFont="1" applyFill="1" applyBorder="1" applyAlignment="1">
      <alignment horizontal="left" wrapText="1"/>
    </xf>
    <xf numFmtId="1" fontId="14" fillId="0" borderId="71" xfId="0" applyNumberFormat="1" applyFont="1" applyFill="1" applyBorder="1" applyAlignment="1">
      <alignment horizontal="left" wrapText="1"/>
    </xf>
    <xf numFmtId="1" fontId="14" fillId="0" borderId="72" xfId="0" applyNumberFormat="1" applyFont="1" applyFill="1" applyBorder="1" applyAlignment="1">
      <alignment horizontal="left" wrapText="1"/>
    </xf>
    <xf numFmtId="0" fontId="6" fillId="0" borderId="41" xfId="0" applyFont="1" applyFill="1" applyBorder="1" applyAlignment="1">
      <alignment horizontal="left" wrapText="1"/>
    </xf>
    <xf numFmtId="0" fontId="0" fillId="0" borderId="44" xfId="0" applyFont="1" applyFill="1" applyBorder="1" applyAlignment="1">
      <alignment horizontal="left" wrapText="1"/>
    </xf>
    <xf numFmtId="9" fontId="6" fillId="0" borderId="40" xfId="0" applyNumberFormat="1" applyFont="1" applyFill="1" applyBorder="1" applyAlignment="1">
      <alignment horizontal="center" vertical="center"/>
    </xf>
    <xf numFmtId="9" fontId="6" fillId="0" borderId="42" xfId="0" applyNumberFormat="1" applyFont="1" applyFill="1" applyBorder="1" applyAlignment="1">
      <alignment horizontal="center" vertical="center"/>
    </xf>
    <xf numFmtId="9" fontId="6" fillId="0" borderId="44" xfId="0" applyNumberFormat="1" applyFont="1" applyFill="1" applyBorder="1" applyAlignment="1">
      <alignment horizontal="center" vertical="center"/>
    </xf>
    <xf numFmtId="0" fontId="0" fillId="0" borderId="41" xfId="0" applyFont="1" applyFill="1" applyBorder="1" applyAlignment="1">
      <alignment horizontal="left" vertical="center" wrapText="1"/>
    </xf>
    <xf numFmtId="0" fontId="6" fillId="0" borderId="36" xfId="0" applyFont="1" applyFill="1" applyBorder="1" applyAlignment="1">
      <alignment vertical="top" wrapText="1"/>
    </xf>
    <xf numFmtId="0" fontId="6" fillId="0" borderId="67" xfId="0" applyFont="1" applyFill="1" applyBorder="1" applyAlignment="1">
      <alignment vertical="top" wrapText="1"/>
    </xf>
    <xf numFmtId="0" fontId="0" fillId="0" borderId="45" xfId="0" applyFont="1" applyFill="1" applyBorder="1" applyAlignment="1">
      <alignment horizontal="left" wrapText="1"/>
    </xf>
    <xf numFmtId="0" fontId="6" fillId="0" borderId="46" xfId="0" applyFont="1" applyFill="1" applyBorder="1" applyAlignment="1">
      <alignment horizontal="left" wrapText="1"/>
    </xf>
    <xf numFmtId="0" fontId="6" fillId="0" borderId="47" xfId="0" applyFont="1" applyFill="1" applyBorder="1" applyAlignment="1">
      <alignment horizontal="left" wrapText="1"/>
    </xf>
    <xf numFmtId="0" fontId="6" fillId="0" borderId="42" xfId="0" applyFont="1" applyFill="1" applyBorder="1" applyAlignment="1">
      <alignment horizontal="center" vertical="center"/>
    </xf>
    <xf numFmtId="0" fontId="6" fillId="0" borderId="44" xfId="0" applyFont="1" applyFill="1" applyBorder="1" applyAlignment="1">
      <alignment horizontal="center" vertical="center"/>
    </xf>
    <xf numFmtId="0" fontId="0" fillId="0" borderId="41" xfId="0" applyFill="1" applyBorder="1" applyAlignment="1">
      <alignment horizontal="left"/>
    </xf>
    <xf numFmtId="0" fontId="0" fillId="0" borderId="0" xfId="0" applyBorder="1"/>
    <xf numFmtId="0" fontId="6" fillId="0" borderId="57" xfId="0" applyFont="1" applyFill="1" applyBorder="1" applyAlignment="1">
      <alignment vertical="top" wrapText="1"/>
    </xf>
    <xf numFmtId="0" fontId="6" fillId="0" borderId="41" xfId="0" applyFont="1" applyFill="1" applyBorder="1" applyAlignment="1">
      <alignment horizontal="left"/>
    </xf>
    <xf numFmtId="0" fontId="0" fillId="0" borderId="39" xfId="0" applyFont="1" applyFill="1" applyBorder="1" applyAlignment="1">
      <alignment horizontal="left" wrapText="1"/>
    </xf>
    <xf numFmtId="0" fontId="6" fillId="0" borderId="63" xfId="0" applyFont="1" applyFill="1" applyBorder="1" applyAlignment="1">
      <alignment horizontal="left" wrapText="1"/>
    </xf>
    <xf numFmtId="0" fontId="6" fillId="0" borderId="43" xfId="0" applyFont="1" applyFill="1" applyBorder="1" applyAlignment="1">
      <alignment horizontal="left" wrapText="1"/>
    </xf>
    <xf numFmtId="0" fontId="0" fillId="0" borderId="41" xfId="0" applyFill="1" applyBorder="1" applyAlignment="1">
      <alignment horizontal="center" vertical="center"/>
    </xf>
    <xf numFmtId="0" fontId="23" fillId="0" borderId="37" xfId="0" applyFont="1" applyFill="1" applyBorder="1" applyAlignment="1">
      <alignment horizontal="left" vertical="center" wrapText="1"/>
    </xf>
    <xf numFmtId="9" fontId="6" fillId="0" borderId="37" xfId="0" applyNumberFormat="1" applyFont="1" applyFill="1" applyBorder="1" applyAlignment="1">
      <alignment horizontal="center" vertical="center"/>
    </xf>
    <xf numFmtId="0" fontId="26" fillId="14" borderId="36" xfId="0" applyFont="1" applyFill="1" applyBorder="1" applyAlignment="1">
      <alignment horizontal="center" vertical="top" wrapText="1"/>
    </xf>
    <xf numFmtId="0" fontId="26" fillId="15" borderId="36" xfId="0" applyFont="1" applyFill="1" applyBorder="1" applyAlignment="1">
      <alignment horizontal="center" vertical="center"/>
    </xf>
    <xf numFmtId="0" fontId="26" fillId="12" borderId="36" xfId="0" applyFont="1" applyFill="1" applyBorder="1" applyAlignment="1">
      <alignment horizontal="center" vertical="center"/>
    </xf>
    <xf numFmtId="0" fontId="1" fillId="16" borderId="33" xfId="0" applyFont="1" applyFill="1" applyBorder="1" applyAlignment="1">
      <alignment horizontal="center" vertical="center" wrapText="1"/>
    </xf>
    <xf numFmtId="0" fontId="1" fillId="16" borderId="53" xfId="0" applyFont="1" applyFill="1" applyBorder="1" applyAlignment="1">
      <alignment horizontal="center" vertical="center" wrapText="1"/>
    </xf>
    <xf numFmtId="0" fontId="1" fillId="17" borderId="37"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2" fillId="2" borderId="0" xfId="0" applyFont="1" applyFill="1" applyAlignment="1">
      <alignment horizontal="center" vertical="center" wrapText="1"/>
    </xf>
    <xf numFmtId="0" fontId="6" fillId="0" borderId="54" xfId="0" applyFont="1" applyFill="1" applyBorder="1" applyAlignment="1">
      <alignment vertical="top" wrapText="1"/>
    </xf>
    <xf numFmtId="0" fontId="6" fillId="0" borderId="56" xfId="0" applyFont="1" applyFill="1" applyBorder="1" applyAlignment="1">
      <alignment vertical="top" wrapText="1"/>
    </xf>
    <xf numFmtId="0" fontId="6" fillId="0" borderId="53" xfId="0" applyFont="1" applyFill="1" applyBorder="1" applyAlignment="1">
      <alignment vertical="top" wrapText="1"/>
    </xf>
    <xf numFmtId="0" fontId="0" fillId="0" borderId="57" xfId="0" applyFont="1" applyFill="1" applyBorder="1" applyAlignment="1">
      <alignment vertical="top" wrapText="1"/>
    </xf>
    <xf numFmtId="9" fontId="6" fillId="0" borderId="45" xfId="0" applyNumberFormat="1" applyFont="1" applyFill="1" applyBorder="1" applyAlignment="1">
      <alignment horizontal="center" vertical="center"/>
    </xf>
    <xf numFmtId="0" fontId="6" fillId="0" borderId="46" xfId="0" applyFont="1" applyFill="1" applyBorder="1" applyAlignment="1">
      <alignment horizontal="center" vertical="center"/>
    </xf>
    <xf numFmtId="0" fontId="6" fillId="0" borderId="47" xfId="0" applyFont="1" applyFill="1" applyBorder="1" applyAlignment="1">
      <alignment horizontal="center" vertical="center"/>
    </xf>
    <xf numFmtId="9" fontId="0" fillId="0" borderId="48" xfId="0" applyNumberFormat="1" applyFill="1" applyBorder="1" applyAlignment="1">
      <alignment horizontal="center" vertical="center"/>
    </xf>
    <xf numFmtId="0" fontId="0" fillId="0" borderId="14" xfId="0" applyFill="1" applyBorder="1" applyAlignment="1">
      <alignment horizontal="center" vertical="center"/>
    </xf>
    <xf numFmtId="0" fontId="0" fillId="0" borderId="49" xfId="0" applyFill="1" applyBorder="1" applyAlignment="1">
      <alignment horizontal="center" vertical="center"/>
    </xf>
    <xf numFmtId="1" fontId="0" fillId="0" borderId="48" xfId="0" applyNumberFormat="1" applyFont="1" applyFill="1" applyBorder="1" applyAlignment="1">
      <alignment horizontal="left" wrapText="1"/>
    </xf>
    <xf numFmtId="1" fontId="0" fillId="0" borderId="14" xfId="0" applyNumberFormat="1" applyFont="1" applyFill="1" applyBorder="1" applyAlignment="1">
      <alignment horizontal="left" wrapText="1"/>
    </xf>
    <xf numFmtId="1" fontId="0" fillId="0" borderId="49" xfId="0" applyNumberFormat="1" applyFont="1" applyFill="1" applyBorder="1" applyAlignment="1">
      <alignment horizontal="left" wrapText="1"/>
    </xf>
    <xf numFmtId="0" fontId="0" fillId="0" borderId="40" xfId="0" applyBorder="1" applyAlignment="1">
      <alignment horizontal="left" vertical="top" wrapText="1"/>
    </xf>
    <xf numFmtId="0" fontId="0" fillId="0" borderId="44" xfId="0" applyBorder="1" applyAlignment="1">
      <alignment horizontal="left" vertical="top" wrapText="1"/>
    </xf>
    <xf numFmtId="9" fontId="0" fillId="0" borderId="40" xfId="0" applyNumberFormat="1" applyBorder="1" applyAlignment="1">
      <alignment horizontal="center" vertical="top" wrapText="1"/>
    </xf>
    <xf numFmtId="0" fontId="0" fillId="0" borderId="44" xfId="0" applyBorder="1" applyAlignment="1">
      <alignment horizontal="center" vertical="top" wrapText="1"/>
    </xf>
    <xf numFmtId="0" fontId="6" fillId="0" borderId="40" xfId="0" applyFont="1" applyFill="1" applyBorder="1" applyAlignment="1">
      <alignment vertical="top" wrapText="1"/>
    </xf>
    <xf numFmtId="0" fontId="6" fillId="0" borderId="44" xfId="0" applyFont="1" applyFill="1" applyBorder="1" applyAlignment="1">
      <alignment vertical="top" wrapText="1"/>
    </xf>
    <xf numFmtId="0" fontId="0" fillId="0" borderId="40" xfId="0" applyFont="1" applyFill="1" applyBorder="1" applyAlignment="1">
      <alignment vertical="top" wrapText="1"/>
    </xf>
    <xf numFmtId="0" fontId="6" fillId="0" borderId="34" xfId="0" applyFont="1" applyFill="1" applyBorder="1" applyAlignment="1">
      <alignment vertical="top" wrapText="1"/>
    </xf>
    <xf numFmtId="0" fontId="6" fillId="0" borderId="40" xfId="0" applyFont="1" applyBorder="1" applyAlignment="1">
      <alignment horizontal="left" vertical="top" wrapText="1"/>
    </xf>
    <xf numFmtId="0" fontId="6" fillId="0" borderId="7" xfId="0" applyFont="1" applyFill="1" applyBorder="1" applyAlignment="1">
      <alignment vertical="top" wrapText="1"/>
    </xf>
    <xf numFmtId="0" fontId="0" fillId="0" borderId="40" xfId="0" applyFill="1" applyBorder="1" applyAlignment="1">
      <alignment vertical="top" wrapText="1"/>
    </xf>
    <xf numFmtId="0" fontId="2" fillId="2" borderId="0" xfId="0" applyFont="1" applyFill="1" applyAlignment="1">
      <alignment horizontal="center" wrapText="1"/>
    </xf>
    <xf numFmtId="0" fontId="6" fillId="0" borderId="3" xfId="0" applyFont="1" applyFill="1" applyBorder="1" applyAlignment="1">
      <alignment vertical="top" wrapText="1"/>
    </xf>
    <xf numFmtId="0" fontId="6" fillId="0" borderId="1" xfId="0" applyFont="1" applyFill="1" applyBorder="1" applyAlignment="1">
      <alignment vertical="top" wrapText="1"/>
    </xf>
    <xf numFmtId="0" fontId="6" fillId="0" borderId="3"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40" xfId="14" applyFont="1" applyFill="1" applyBorder="1" applyAlignment="1">
      <alignment vertical="top" wrapText="1"/>
    </xf>
    <xf numFmtId="0" fontId="6" fillId="0" borderId="44" xfId="14" applyFont="1" applyFill="1" applyBorder="1" applyAlignment="1">
      <alignment vertical="top" wrapText="1"/>
    </xf>
    <xf numFmtId="0" fontId="10" fillId="10" borderId="8"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10" fillId="10" borderId="5" xfId="0" applyFont="1" applyFill="1" applyBorder="1" applyAlignment="1">
      <alignment horizontal="center" vertical="top" wrapText="1"/>
    </xf>
    <xf numFmtId="0" fontId="10" fillId="10" borderId="12" xfId="0" applyFont="1" applyFill="1" applyBorder="1" applyAlignment="1">
      <alignment horizontal="center" vertical="top" wrapText="1"/>
    </xf>
    <xf numFmtId="0" fontId="10" fillId="4" borderId="74" xfId="0" applyFont="1" applyFill="1" applyBorder="1" applyAlignment="1">
      <alignment horizontal="center" vertical="center"/>
    </xf>
    <xf numFmtId="0" fontId="10" fillId="4" borderId="75" xfId="0" applyFont="1" applyFill="1" applyBorder="1" applyAlignment="1">
      <alignment horizontal="center" vertical="center"/>
    </xf>
    <xf numFmtId="0" fontId="10" fillId="4" borderId="39" xfId="0" applyFont="1" applyFill="1" applyBorder="1" applyAlignment="1">
      <alignment horizontal="center" vertical="center"/>
    </xf>
    <xf numFmtId="0" fontId="10" fillId="4" borderId="76" xfId="0" applyFont="1" applyFill="1" applyBorder="1" applyAlignment="1">
      <alignment horizontal="center" vertical="center"/>
    </xf>
    <xf numFmtId="0" fontId="10" fillId="4" borderId="77" xfId="0" applyFont="1" applyFill="1" applyBorder="1" applyAlignment="1">
      <alignment horizontal="center" vertical="center"/>
    </xf>
    <xf numFmtId="0" fontId="10" fillId="4" borderId="43" xfId="0" applyFont="1" applyFill="1" applyBorder="1" applyAlignment="1">
      <alignment horizontal="center" vertical="center"/>
    </xf>
    <xf numFmtId="0" fontId="7" fillId="3" borderId="2"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8" borderId="40"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79" xfId="0" applyFont="1" applyFill="1" applyBorder="1" applyAlignment="1">
      <alignment horizontal="center" vertical="center" wrapText="1"/>
    </xf>
    <xf numFmtId="0" fontId="10" fillId="9" borderId="74" xfId="0" applyFont="1" applyFill="1" applyBorder="1" applyAlignment="1">
      <alignment horizontal="center" vertical="center"/>
    </xf>
    <xf numFmtId="0" fontId="10" fillId="9" borderId="75" xfId="0" applyFont="1" applyFill="1" applyBorder="1" applyAlignment="1">
      <alignment horizontal="center" vertical="center"/>
    </xf>
    <xf numFmtId="0" fontId="10" fillId="9" borderId="76" xfId="0" applyFont="1" applyFill="1" applyBorder="1" applyAlignment="1">
      <alignment horizontal="center" vertical="center"/>
    </xf>
    <xf numFmtId="0" fontId="10" fillId="9" borderId="77" xfId="0" applyFont="1" applyFill="1" applyBorder="1" applyAlignment="1">
      <alignment horizontal="center" vertical="center"/>
    </xf>
    <xf numFmtId="0" fontId="7" fillId="6" borderId="40" xfId="0" applyFont="1" applyFill="1" applyBorder="1" applyAlignment="1">
      <alignment horizontal="center" vertical="center" wrapText="1"/>
    </xf>
    <xf numFmtId="0" fontId="7" fillId="6" borderId="44" xfId="0" applyFont="1" applyFill="1" applyBorder="1" applyAlignment="1">
      <alignment horizontal="center" vertical="center" wrapText="1"/>
    </xf>
    <xf numFmtId="0" fontId="7" fillId="6" borderId="40" xfId="0" applyFont="1" applyFill="1" applyBorder="1" applyAlignment="1">
      <alignment horizontal="center" vertical="top" wrapText="1"/>
    </xf>
    <xf numFmtId="0" fontId="7" fillId="6" borderId="7" xfId="0" applyFont="1" applyFill="1" applyBorder="1" applyAlignment="1">
      <alignment horizontal="center" vertical="top" wrapText="1"/>
    </xf>
    <xf numFmtId="9" fontId="0" fillId="0" borderId="40" xfId="0" applyNumberFormat="1" applyFont="1" applyBorder="1" applyAlignment="1">
      <alignment horizontal="left" vertical="center" wrapText="1"/>
    </xf>
    <xf numFmtId="9" fontId="6" fillId="0" borderId="42" xfId="0" applyNumberFormat="1" applyFont="1" applyBorder="1" applyAlignment="1">
      <alignment horizontal="left" vertical="center" wrapText="1"/>
    </xf>
    <xf numFmtId="9" fontId="6" fillId="0" borderId="44" xfId="0" applyNumberFormat="1" applyFont="1" applyBorder="1" applyAlignment="1">
      <alignment horizontal="left" vertical="center" wrapText="1"/>
    </xf>
    <xf numFmtId="9" fontId="0" fillId="5" borderId="40" xfId="0" applyNumberFormat="1" applyFont="1" applyFill="1" applyBorder="1" applyAlignment="1">
      <alignment horizontal="left" vertical="center" wrapText="1"/>
    </xf>
    <xf numFmtId="9" fontId="6" fillId="5" borderId="44" xfId="0" applyNumberFormat="1" applyFont="1" applyFill="1" applyBorder="1" applyAlignment="1">
      <alignment horizontal="left" vertical="center" wrapText="1"/>
    </xf>
    <xf numFmtId="0" fontId="24" fillId="0" borderId="40" xfId="0" applyFont="1" applyFill="1" applyBorder="1" applyAlignment="1">
      <alignment horizontal="center" vertical="center" wrapText="1"/>
    </xf>
    <xf numFmtId="0" fontId="24" fillId="0" borderId="42" xfId="0" applyFont="1" applyFill="1" applyBorder="1" applyAlignment="1">
      <alignment horizontal="center" vertical="center" wrapText="1"/>
    </xf>
    <xf numFmtId="0" fontId="24" fillId="0" borderId="44" xfId="0" applyFont="1" applyFill="1" applyBorder="1" applyAlignment="1">
      <alignment horizontal="center" vertical="center" wrapText="1"/>
    </xf>
    <xf numFmtId="1" fontId="24" fillId="5" borderId="40" xfId="0" applyNumberFormat="1" applyFont="1" applyFill="1" applyBorder="1" applyAlignment="1">
      <alignment horizontal="center" vertical="center" wrapText="1"/>
    </xf>
    <xf numFmtId="1" fontId="24" fillId="5" borderId="42" xfId="0" applyNumberFormat="1" applyFont="1" applyFill="1" applyBorder="1" applyAlignment="1">
      <alignment horizontal="center" vertical="center" wrapText="1"/>
    </xf>
    <xf numFmtId="1" fontId="24" fillId="5" borderId="44" xfId="0" applyNumberFormat="1" applyFont="1" applyFill="1" applyBorder="1" applyAlignment="1">
      <alignment horizontal="center" vertical="center" wrapText="1"/>
    </xf>
    <xf numFmtId="9" fontId="24" fillId="5" borderId="40" xfId="15" applyFont="1" applyFill="1" applyBorder="1" applyAlignment="1">
      <alignment horizontal="center" vertical="center" wrapText="1"/>
    </xf>
    <xf numFmtId="9" fontId="24" fillId="5" borderId="42" xfId="15" applyFont="1" applyFill="1" applyBorder="1" applyAlignment="1">
      <alignment horizontal="center" vertical="center" wrapText="1"/>
    </xf>
    <xf numFmtId="9" fontId="24" fillId="5" borderId="44" xfId="15" applyFont="1" applyFill="1" applyBorder="1" applyAlignment="1">
      <alignment horizontal="center" vertical="center" wrapText="1"/>
    </xf>
    <xf numFmtId="168" fontId="0" fillId="0" borderId="40" xfId="0" applyNumberFormat="1" applyBorder="1" applyAlignment="1">
      <alignment horizontal="center" vertical="center"/>
    </xf>
    <xf numFmtId="168" fontId="0" fillId="0" borderId="42" xfId="0" applyNumberFormat="1" applyBorder="1" applyAlignment="1">
      <alignment horizontal="center" vertical="center"/>
    </xf>
    <xf numFmtId="168" fontId="0" fillId="0" borderId="44" xfId="0" applyNumberFormat="1" applyBorder="1" applyAlignment="1">
      <alignment horizontal="center" vertical="center"/>
    </xf>
    <xf numFmtId="0" fontId="24" fillId="0" borderId="79" xfId="0" applyFont="1" applyFill="1" applyBorder="1" applyAlignment="1">
      <alignment horizontal="center" vertical="center" wrapText="1"/>
    </xf>
    <xf numFmtId="0" fontId="24" fillId="5" borderId="42" xfId="0" applyFont="1" applyFill="1" applyBorder="1" applyAlignment="1">
      <alignment horizontal="center" vertical="center" wrapText="1"/>
    </xf>
    <xf numFmtId="0" fontId="24" fillId="5" borderId="44" xfId="0" applyFont="1" applyFill="1" applyBorder="1" applyAlignment="1">
      <alignment horizontal="center" vertical="center" wrapText="1"/>
    </xf>
    <xf numFmtId="168" fontId="0" fillId="5" borderId="42" xfId="0" applyNumberFormat="1" applyFill="1" applyBorder="1" applyAlignment="1">
      <alignment horizontal="center" vertical="center"/>
    </xf>
    <xf numFmtId="168" fontId="0" fillId="5" borderId="44" xfId="0" applyNumberFormat="1" applyFill="1" applyBorder="1" applyAlignment="1">
      <alignment horizontal="center" vertical="center"/>
    </xf>
    <xf numFmtId="168" fontId="7" fillId="6" borderId="40" xfId="0" applyNumberFormat="1" applyFont="1" applyFill="1" applyBorder="1" applyAlignment="1">
      <alignment horizontal="center" vertical="center" wrapText="1"/>
    </xf>
    <xf numFmtId="168" fontId="7" fillId="6" borderId="44" xfId="0" applyNumberFormat="1" applyFont="1" applyFill="1" applyBorder="1" applyAlignment="1">
      <alignment horizontal="center" vertical="center" wrapText="1"/>
    </xf>
    <xf numFmtId="0" fontId="7" fillId="6" borderId="42" xfId="0" applyFont="1" applyFill="1" applyBorder="1" applyAlignment="1">
      <alignment horizontal="center" vertical="center" wrapText="1"/>
    </xf>
    <xf numFmtId="0" fontId="6" fillId="0" borderId="82" xfId="0" applyFont="1" applyFill="1" applyBorder="1" applyAlignment="1">
      <alignment vertical="center" wrapText="1"/>
    </xf>
    <xf numFmtId="0" fontId="6" fillId="0" borderId="79" xfId="0" applyFont="1" applyFill="1" applyBorder="1" applyAlignment="1">
      <alignment vertical="center" wrapText="1"/>
    </xf>
    <xf numFmtId="0" fontId="24" fillId="0" borderId="79" xfId="0" applyFont="1" applyFill="1" applyBorder="1" applyAlignment="1">
      <alignment vertical="center" wrapText="1"/>
    </xf>
    <xf numFmtId="0" fontId="24" fillId="0" borderId="40" xfId="14" applyFont="1" applyFill="1" applyBorder="1" applyAlignment="1">
      <alignment vertical="center" wrapText="1"/>
    </xf>
    <xf numFmtId="0" fontId="24" fillId="0" borderId="42" xfId="14" applyFont="1" applyFill="1" applyBorder="1" applyAlignment="1">
      <alignment vertical="center" wrapText="1"/>
    </xf>
    <xf numFmtId="0" fontId="24" fillId="0" borderId="44" xfId="14" applyFont="1" applyFill="1" applyBorder="1" applyAlignment="1">
      <alignment vertical="center" wrapText="1"/>
    </xf>
    <xf numFmtId="0" fontId="4" fillId="2" borderId="0" xfId="0" applyFont="1" applyFill="1" applyAlignment="1">
      <alignment horizontal="center" vertical="center"/>
    </xf>
    <xf numFmtId="0" fontId="4" fillId="2" borderId="63" xfId="0" applyFont="1" applyFill="1" applyBorder="1" applyAlignment="1">
      <alignment horizontal="center" vertical="center"/>
    </xf>
    <xf numFmtId="0" fontId="7" fillId="8" borderId="42" xfId="0" applyFont="1" applyFill="1" applyBorder="1" applyAlignment="1">
      <alignment horizontal="center" vertical="center" wrapText="1"/>
    </xf>
    <xf numFmtId="0" fontId="7" fillId="8" borderId="44" xfId="0" applyFont="1" applyFill="1" applyBorder="1" applyAlignment="1">
      <alignment horizontal="center" vertical="center" wrapText="1"/>
    </xf>
    <xf numFmtId="168" fontId="7" fillId="6" borderId="42" xfId="0" applyNumberFormat="1" applyFont="1" applyFill="1" applyBorder="1" applyAlignment="1">
      <alignment horizontal="center" vertical="center" wrapText="1"/>
    </xf>
    <xf numFmtId="0" fontId="10" fillId="10" borderId="74" xfId="0" applyFont="1" applyFill="1" applyBorder="1" applyAlignment="1">
      <alignment horizontal="center" vertical="center" wrapText="1"/>
    </xf>
    <xf numFmtId="0" fontId="10" fillId="10" borderId="39" xfId="0" applyFont="1" applyFill="1" applyBorder="1" applyAlignment="1">
      <alignment horizontal="center" vertical="center" wrapText="1"/>
    </xf>
    <xf numFmtId="0" fontId="10" fillId="10" borderId="76" xfId="0" applyFont="1" applyFill="1" applyBorder="1" applyAlignment="1">
      <alignment horizontal="center" vertical="center" wrapText="1"/>
    </xf>
    <xf numFmtId="0" fontId="10" fillId="10" borderId="43" xfId="0" applyFont="1" applyFill="1" applyBorder="1" applyAlignment="1">
      <alignment horizontal="center" vertical="center" wrapText="1"/>
    </xf>
    <xf numFmtId="0" fontId="7" fillId="3" borderId="79" xfId="0" applyFont="1" applyFill="1" applyBorder="1" applyAlignment="1">
      <alignment horizontal="center" vertical="center" wrapText="1"/>
    </xf>
    <xf numFmtId="0" fontId="6" fillId="0" borderId="81" xfId="0" applyFont="1" applyFill="1" applyBorder="1" applyAlignment="1">
      <alignment vertical="center" wrapText="1"/>
    </xf>
    <xf numFmtId="0" fontId="6" fillId="0" borderId="6" xfId="0" applyFont="1" applyFill="1" applyBorder="1" applyAlignment="1">
      <alignment vertical="center" wrapText="1"/>
    </xf>
    <xf numFmtId="0" fontId="6" fillId="0" borderId="15" xfId="0" applyFont="1" applyFill="1" applyBorder="1" applyAlignment="1">
      <alignment vertical="center" wrapText="1"/>
    </xf>
    <xf numFmtId="0" fontId="6" fillId="0" borderId="40" xfId="0" applyFont="1" applyFill="1" applyBorder="1" applyAlignment="1">
      <alignment vertical="center" wrapText="1"/>
    </xf>
    <xf numFmtId="0" fontId="6" fillId="0" borderId="42" xfId="0" applyFont="1" applyFill="1" applyBorder="1" applyAlignment="1">
      <alignment vertical="center" wrapText="1"/>
    </xf>
    <xf numFmtId="0" fontId="6" fillId="0" borderId="44" xfId="0" applyFont="1" applyFill="1" applyBorder="1" applyAlignment="1">
      <alignment vertical="center" wrapText="1"/>
    </xf>
    <xf numFmtId="0" fontId="6" fillId="0" borderId="40"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0" xfId="14" applyFont="1" applyFill="1" applyBorder="1" applyAlignment="1">
      <alignment horizontal="center" vertical="center" wrapText="1"/>
    </xf>
    <xf numFmtId="0" fontId="6" fillId="0" borderId="42" xfId="14" applyFont="1" applyFill="1" applyBorder="1" applyAlignment="1">
      <alignment horizontal="center" vertical="center" wrapText="1"/>
    </xf>
    <xf numFmtId="0" fontId="6" fillId="0" borderId="2" xfId="0" applyFont="1" applyFill="1" applyBorder="1" applyAlignment="1">
      <alignment horizontal="center" vertical="center" wrapText="1"/>
    </xf>
    <xf numFmtId="0" fontId="0" fillId="0" borderId="7" xfId="0" applyFill="1" applyBorder="1" applyAlignment="1">
      <alignment vertical="top" wrapText="1"/>
    </xf>
    <xf numFmtId="0" fontId="13" fillId="8" borderId="32" xfId="0" applyFont="1" applyFill="1" applyBorder="1" applyAlignment="1">
      <alignment horizontal="center" vertical="center" wrapText="1"/>
    </xf>
    <xf numFmtId="0" fontId="6" fillId="0" borderId="2" xfId="0" applyFont="1" applyFill="1" applyBorder="1" applyAlignment="1">
      <alignment vertical="top" wrapText="1"/>
    </xf>
    <xf numFmtId="0" fontId="0" fillId="0" borderId="2" xfId="0" applyFont="1" applyBorder="1" applyAlignment="1">
      <alignment horizontal="left" vertical="top" wrapText="1"/>
    </xf>
    <xf numFmtId="0" fontId="0" fillId="0" borderId="2" xfId="0" applyFont="1" applyBorder="1" applyAlignment="1">
      <alignment horizontal="left" vertical="top"/>
    </xf>
    <xf numFmtId="9"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left" vertical="top" wrapText="1"/>
    </xf>
    <xf numFmtId="0" fontId="0" fillId="0" borderId="3" xfId="0" applyFill="1" applyBorder="1" applyAlignment="1">
      <alignment horizontal="left" vertical="top" wrapText="1"/>
    </xf>
    <xf numFmtId="0" fontId="0" fillId="0" borderId="7" xfId="0" applyFill="1" applyBorder="1" applyAlignment="1">
      <alignment horizontal="left" vertical="top" wrapText="1"/>
    </xf>
    <xf numFmtId="0" fontId="6" fillId="0" borderId="7" xfId="0" applyFont="1" applyFill="1" applyBorder="1" applyAlignment="1">
      <alignment horizontal="left" vertical="top" wrapText="1"/>
    </xf>
    <xf numFmtId="0" fontId="6" fillId="0" borderId="1" xfId="0" applyFont="1" applyFill="1" applyBorder="1" applyAlignment="1">
      <alignment horizontal="left" vertical="top" wrapText="1"/>
    </xf>
    <xf numFmtId="0" fontId="10" fillId="10" borderId="23" xfId="0" applyFont="1" applyFill="1" applyBorder="1" applyAlignment="1">
      <alignment horizontal="center" vertical="center" wrapText="1"/>
    </xf>
    <xf numFmtId="0" fontId="10" fillId="10" borderId="24" xfId="0" applyFont="1" applyFill="1" applyBorder="1" applyAlignment="1">
      <alignment horizontal="center" vertical="center" wrapText="1"/>
    </xf>
    <xf numFmtId="0" fontId="10" fillId="10" borderId="25" xfId="0" applyFont="1" applyFill="1" applyBorder="1" applyAlignment="1">
      <alignment horizontal="center" vertical="center" wrapText="1"/>
    </xf>
    <xf numFmtId="0" fontId="10" fillId="1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4" borderId="28" xfId="0" applyFont="1" applyFill="1" applyBorder="1" applyAlignment="1">
      <alignment horizontal="center" vertical="center"/>
    </xf>
    <xf numFmtId="0" fontId="10" fillId="4" borderId="24" xfId="0" applyFont="1" applyFill="1" applyBorder="1" applyAlignment="1">
      <alignment horizontal="center" vertical="center"/>
    </xf>
    <xf numFmtId="0" fontId="10" fillId="4" borderId="29" xfId="0" applyFont="1" applyFill="1" applyBorder="1" applyAlignment="1">
      <alignment horizontal="center" vertical="center"/>
    </xf>
    <xf numFmtId="0" fontId="10" fillId="4" borderId="30" xfId="0" applyFont="1" applyFill="1" applyBorder="1" applyAlignment="1">
      <alignment horizontal="center" vertical="center"/>
    </xf>
    <xf numFmtId="0" fontId="10" fillId="4" borderId="26" xfId="0" applyFont="1" applyFill="1" applyBorder="1" applyAlignment="1">
      <alignment horizontal="center" vertical="center"/>
    </xf>
    <xf numFmtId="0" fontId="13" fillId="3" borderId="15"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6" borderId="22"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8" xfId="0" applyFont="1" applyFill="1" applyBorder="1" applyAlignment="1">
      <alignment horizontal="center" vertical="center" wrapText="1"/>
    </xf>
    <xf numFmtId="0" fontId="20" fillId="2" borderId="0" xfId="0" applyFont="1" applyFill="1" applyAlignment="1">
      <alignment horizontal="center" wrapText="1"/>
    </xf>
    <xf numFmtId="0" fontId="20" fillId="2" borderId="0" xfId="0" applyFont="1" applyFill="1" applyAlignment="1">
      <alignment horizontal="center"/>
    </xf>
    <xf numFmtId="0" fontId="10" fillId="9" borderId="16" xfId="0" applyFont="1" applyFill="1" applyBorder="1" applyAlignment="1">
      <alignment horizontal="center" vertical="center"/>
    </xf>
    <xf numFmtId="0" fontId="10" fillId="9" borderId="17" xfId="0" applyFont="1" applyFill="1" applyBorder="1" applyAlignment="1">
      <alignment horizontal="center" vertical="center"/>
    </xf>
    <xf numFmtId="0" fontId="10" fillId="9" borderId="18" xfId="0" applyFont="1" applyFill="1" applyBorder="1" applyAlignment="1">
      <alignment horizontal="center" vertical="center"/>
    </xf>
    <xf numFmtId="0" fontId="10" fillId="9" borderId="19" xfId="0" applyFont="1" applyFill="1" applyBorder="1" applyAlignment="1">
      <alignment horizontal="center" vertical="center"/>
    </xf>
    <xf numFmtId="0" fontId="13" fillId="6" borderId="20" xfId="0" applyFont="1" applyFill="1" applyBorder="1" applyAlignment="1">
      <alignment horizontal="center" vertical="center" wrapText="1"/>
    </xf>
    <xf numFmtId="0" fontId="13" fillId="6" borderId="21" xfId="0" applyFont="1" applyFill="1" applyBorder="1" applyAlignment="1">
      <alignment horizontal="center" vertical="center" wrapText="1"/>
    </xf>
    <xf numFmtId="0" fontId="6" fillId="0" borderId="22" xfId="0" applyFont="1" applyFill="1"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2" xfId="0" applyFill="1" applyBorder="1" applyAlignment="1">
      <alignment horizontal="left" vertical="top" wrapText="1"/>
    </xf>
    <xf numFmtId="0" fontId="0" fillId="0" borderId="2" xfId="0" applyFont="1" applyFill="1" applyBorder="1" applyAlignment="1">
      <alignment horizontal="center" vertical="center" wrapText="1"/>
    </xf>
    <xf numFmtId="0" fontId="0" fillId="0" borderId="3" xfId="0" applyBorder="1" applyAlignment="1">
      <alignment horizontal="left" vertical="top" wrapText="1"/>
    </xf>
    <xf numFmtId="0" fontId="0" fillId="0" borderId="1" xfId="0" applyBorder="1" applyAlignment="1">
      <alignment horizontal="left" vertical="top"/>
    </xf>
    <xf numFmtId="0" fontId="0" fillId="0" borderId="2" xfId="0" applyBorder="1" applyAlignment="1">
      <alignment horizontal="left" vertical="top"/>
    </xf>
    <xf numFmtId="9" fontId="0" fillId="0" borderId="2" xfId="0" applyNumberFormat="1" applyBorder="1" applyAlignment="1">
      <alignment horizontal="center" vertical="center"/>
    </xf>
    <xf numFmtId="9" fontId="0" fillId="0" borderId="2" xfId="0" applyNumberFormat="1" applyFont="1" applyBorder="1" applyAlignment="1">
      <alignment horizontal="center" vertical="center"/>
    </xf>
    <xf numFmtId="0" fontId="0" fillId="0" borderId="3" xfId="0" applyFill="1" applyBorder="1" applyAlignment="1">
      <alignment vertical="top" wrapText="1"/>
    </xf>
    <xf numFmtId="0" fontId="0" fillId="0" borderId="9" xfId="0" applyBorder="1" applyAlignment="1">
      <alignment horizontal="center" vertical="top" wrapText="1"/>
    </xf>
    <xf numFmtId="0" fontId="0" fillId="0" borderId="0" xfId="0" applyBorder="1" applyAlignment="1">
      <alignment horizontal="center" vertical="top" wrapText="1"/>
    </xf>
    <xf numFmtId="0" fontId="0" fillId="0" borderId="3" xfId="0" applyFont="1" applyBorder="1" applyAlignment="1">
      <alignment horizontal="left" vertical="top" wrapText="1"/>
    </xf>
    <xf numFmtId="0" fontId="0" fillId="0" borderId="7" xfId="0" applyFont="1" applyBorder="1" applyAlignment="1">
      <alignment horizontal="left" vertical="top"/>
    </xf>
    <xf numFmtId="0" fontId="0" fillId="0" borderId="1" xfId="0" applyFont="1" applyBorder="1" applyAlignment="1">
      <alignment horizontal="left" vertical="top"/>
    </xf>
    <xf numFmtId="9" fontId="0" fillId="0" borderId="2" xfId="15" applyFont="1" applyBorder="1" applyAlignment="1">
      <alignment horizontal="center" vertical="center" wrapText="1"/>
    </xf>
    <xf numFmtId="9" fontId="0" fillId="0" borderId="2" xfId="15" applyFont="1" applyBorder="1" applyAlignment="1">
      <alignment horizontal="center" vertical="center"/>
    </xf>
    <xf numFmtId="0" fontId="0" fillId="0" borderId="3"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2" xfId="0" applyFont="1" applyFill="1" applyBorder="1" applyAlignment="1">
      <alignment horizontal="left" vertical="top" wrapText="1"/>
    </xf>
    <xf numFmtId="0" fontId="6" fillId="0" borderId="3" xfId="0" applyFont="1" applyBorder="1" applyAlignment="1">
      <alignment vertical="top" wrapText="1"/>
    </xf>
    <xf numFmtId="0" fontId="6" fillId="0" borderId="1" xfId="0" applyFont="1" applyBorder="1" applyAlignment="1">
      <alignment vertical="top" wrapText="1"/>
    </xf>
    <xf numFmtId="0" fontId="0" fillId="0" borderId="2" xfId="0" applyBorder="1" applyAlignment="1">
      <alignment vertical="top" wrapText="1"/>
    </xf>
    <xf numFmtId="0" fontId="6" fillId="0" borderId="2" xfId="0" applyFont="1" applyBorder="1" applyAlignment="1">
      <alignment vertical="top" wrapText="1"/>
    </xf>
    <xf numFmtId="0" fontId="0" fillId="0" borderId="2" xfId="0" applyFill="1" applyBorder="1" applyAlignment="1">
      <alignment horizontal="left" vertical="top"/>
    </xf>
    <xf numFmtId="0" fontId="6" fillId="0" borderId="80" xfId="0" applyFont="1" applyFill="1" applyBorder="1" applyAlignment="1">
      <alignment vertical="top" wrapText="1"/>
    </xf>
    <xf numFmtId="0" fontId="6" fillId="0" borderId="74" xfId="0" applyFont="1" applyFill="1" applyBorder="1" applyAlignment="1">
      <alignment vertical="top" wrapText="1"/>
    </xf>
    <xf numFmtId="0" fontId="6" fillId="19" borderId="84" xfId="0" applyFont="1" applyFill="1" applyBorder="1" applyAlignment="1">
      <alignment horizontal="center" vertical="center" wrapText="1"/>
    </xf>
    <xf numFmtId="0" fontId="6" fillId="19" borderId="86" xfId="0" applyFont="1" applyFill="1" applyBorder="1" applyAlignment="1">
      <alignment horizontal="center" vertical="center" wrapText="1"/>
    </xf>
    <xf numFmtId="0" fontId="6" fillId="19" borderId="87" xfId="0" applyFont="1" applyFill="1" applyBorder="1" applyAlignment="1">
      <alignment horizontal="center" vertical="center" wrapText="1"/>
    </xf>
    <xf numFmtId="0" fontId="7" fillId="8" borderId="74" xfId="0" applyFont="1" applyFill="1" applyBorder="1" applyAlignment="1">
      <alignment horizontal="center" vertical="center" wrapText="1"/>
    </xf>
    <xf numFmtId="0" fontId="7" fillId="8" borderId="83" xfId="0" applyFont="1" applyFill="1" applyBorder="1" applyAlignment="1">
      <alignment horizontal="center" vertical="center" wrapText="1"/>
    </xf>
    <xf numFmtId="0" fontId="7" fillId="18" borderId="79" xfId="0" applyFont="1" applyFill="1" applyBorder="1" applyAlignment="1">
      <alignment horizontal="center" vertical="center"/>
    </xf>
    <xf numFmtId="0" fontId="6" fillId="0" borderId="79" xfId="0" applyFont="1" applyFill="1" applyBorder="1" applyAlignment="1">
      <alignment vertical="top" wrapText="1"/>
    </xf>
    <xf numFmtId="0" fontId="6" fillId="0" borderId="42" xfId="0" applyFont="1" applyFill="1" applyBorder="1" applyAlignment="1">
      <alignment vertical="top" wrapText="1"/>
    </xf>
    <xf numFmtId="165" fontId="6" fillId="0" borderId="40" xfId="0" applyNumberFormat="1" applyFont="1" applyFill="1" applyBorder="1" applyAlignment="1">
      <alignment horizontal="center" vertical="top" wrapText="1"/>
    </xf>
    <xf numFmtId="165" fontId="6" fillId="0" borderId="44" xfId="0" applyNumberFormat="1" applyFont="1" applyFill="1" applyBorder="1" applyAlignment="1">
      <alignment horizontal="center" vertical="top" wrapText="1"/>
    </xf>
    <xf numFmtId="3" fontId="6" fillId="0" borderId="40" xfId="0" applyNumberFormat="1" applyFont="1" applyFill="1" applyBorder="1" applyAlignment="1">
      <alignment horizontal="center" vertical="top"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4" fillId="2" borderId="0" xfId="0" applyFont="1" applyFill="1" applyAlignment="1">
      <alignment horizontal="center"/>
    </xf>
    <xf numFmtId="0" fontId="7" fillId="3" borderId="40" xfId="0" applyFont="1" applyFill="1" applyBorder="1" applyAlignment="1">
      <alignment horizontal="center" vertical="center" wrapText="1"/>
    </xf>
    <xf numFmtId="0" fontId="7" fillId="8" borderId="75" xfId="0" applyFont="1" applyFill="1" applyBorder="1" applyAlignment="1">
      <alignment horizontal="center" vertical="center" wrapText="1"/>
    </xf>
    <xf numFmtId="0" fontId="7" fillId="8" borderId="39" xfId="0" applyFont="1" applyFill="1" applyBorder="1" applyAlignment="1">
      <alignment horizontal="center" vertical="center" wrapText="1"/>
    </xf>
    <xf numFmtId="0" fontId="10" fillId="9" borderId="8" xfId="0" applyFont="1" applyFill="1" applyBorder="1" applyAlignment="1">
      <alignment horizontal="center" vertical="center"/>
    </xf>
    <xf numFmtId="0" fontId="10" fillId="9" borderId="9" xfId="0" applyFont="1" applyFill="1" applyBorder="1" applyAlignment="1">
      <alignment horizontal="center" vertical="center"/>
    </xf>
    <xf numFmtId="0" fontId="10" fillId="9" borderId="5" xfId="0" applyFont="1" applyFill="1" applyBorder="1" applyAlignment="1">
      <alignment horizontal="center" vertical="center"/>
    </xf>
    <xf numFmtId="0" fontId="10" fillId="9" borderId="11" xfId="0" applyFont="1" applyFill="1" applyBorder="1" applyAlignment="1">
      <alignment horizontal="center" vertical="center"/>
    </xf>
    <xf numFmtId="0" fontId="7" fillId="6" borderId="7" xfId="0" applyFont="1" applyFill="1" applyBorder="1" applyAlignment="1">
      <alignment horizontal="center" vertical="center" wrapText="1"/>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0"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2" xfId="0" applyFont="1" applyFill="1" applyBorder="1" applyAlignment="1">
      <alignment horizontal="center" vertical="center"/>
    </xf>
    <xf numFmtId="0" fontId="7" fillId="8" borderId="2" xfId="0" applyFont="1" applyFill="1" applyBorder="1" applyAlignment="1">
      <alignment horizontal="center" vertical="center" wrapText="1"/>
    </xf>
    <xf numFmtId="0" fontId="7" fillId="0" borderId="2" xfId="0" applyFont="1" applyBorder="1" applyAlignment="1">
      <alignment vertical="center" wrapText="1"/>
    </xf>
    <xf numFmtId="0" fontId="25" fillId="0" borderId="3" xfId="0" applyFont="1" applyFill="1" applyBorder="1" applyAlignment="1">
      <alignment vertical="top" wrapText="1"/>
    </xf>
    <xf numFmtId="0" fontId="7" fillId="8" borderId="3"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6" fillId="0" borderId="7" xfId="0" applyFont="1" applyBorder="1" applyAlignment="1">
      <alignment vertical="top" wrapText="1"/>
    </xf>
    <xf numFmtId="0" fontId="1" fillId="8" borderId="10"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0" fillId="0" borderId="3" xfId="0" applyFont="1" applyFill="1" applyBorder="1" applyAlignment="1">
      <alignment vertical="top"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1" fillId="8" borderId="7" xfId="0" applyFont="1" applyFill="1" applyBorder="1" applyAlignment="1">
      <alignment horizontal="center" vertical="center" wrapText="1"/>
    </xf>
    <xf numFmtId="9" fontId="17" fillId="0" borderId="2" xfId="0" applyNumberFormat="1" applyFont="1" applyBorder="1" applyAlignment="1">
      <alignment horizontal="center" vertical="center" wrapText="1"/>
    </xf>
    <xf numFmtId="0" fontId="17" fillId="0" borderId="2" xfId="0" applyFont="1" applyBorder="1" applyAlignment="1">
      <alignment vertical="center" wrapText="1"/>
    </xf>
    <xf numFmtId="0" fontId="17" fillId="0" borderId="2" xfId="0" applyFont="1" applyFill="1" applyBorder="1" applyAlignment="1">
      <alignment vertical="center" wrapText="1"/>
    </xf>
    <xf numFmtId="0" fontId="17" fillId="0" borderId="2" xfId="0" applyFont="1" applyBorder="1" applyAlignment="1">
      <alignment horizontal="center" vertical="center" wrapText="1"/>
    </xf>
    <xf numFmtId="0" fontId="0" fillId="0" borderId="2" xfId="0" applyBorder="1" applyAlignment="1">
      <alignment horizontal="left" vertical="center" wrapText="1"/>
    </xf>
  </cellXfs>
  <cellStyles count="16">
    <cellStyle name="Hipervínculo 2" xfId="1"/>
    <cellStyle name="Hipervínculo visitado 2" xfId="2"/>
    <cellStyle name="Millares" xfId="3" builtinId="3"/>
    <cellStyle name="Moneda" xfId="4" builtinId="4"/>
    <cellStyle name="Moneda [0] 2" xfId="5"/>
    <cellStyle name="Moneda [0] 2 2" xfId="6"/>
    <cellStyle name="Normal" xfId="0" builtinId="0"/>
    <cellStyle name="Normal 2" xfId="7"/>
    <cellStyle name="Normal 2 2" xfId="8"/>
    <cellStyle name="Normal 2 2 2" xfId="9"/>
    <cellStyle name="Normal 3" xfId="10"/>
    <cellStyle name="Normal 3 2" xfId="11"/>
    <cellStyle name="Normal 3 2 2" xfId="12"/>
    <cellStyle name="Normal 4" xfId="13"/>
    <cellStyle name="Normal 5" xfId="14"/>
    <cellStyle name="Porcentaje" xfId="1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0000"/>
  </sheetPr>
  <dimension ref="A1:Q35"/>
  <sheetViews>
    <sheetView topLeftCell="A14" zoomScale="70" zoomScaleNormal="70" workbookViewId="0">
      <selection activeCell="R6" sqref="R6:U21"/>
    </sheetView>
  </sheetViews>
  <sheetFormatPr baseColWidth="10" defaultColWidth="11.44140625" defaultRowHeight="13.2" x14ac:dyDescent="0.25"/>
  <cols>
    <col min="1" max="1" width="16.44140625" style="60" customWidth="1"/>
    <col min="2" max="2" width="18.44140625" style="60" customWidth="1"/>
    <col min="3" max="3" width="26.44140625" style="60" customWidth="1"/>
    <col min="4" max="4" width="31.6640625" style="60" customWidth="1"/>
    <col min="5" max="5" width="29" style="60" customWidth="1"/>
    <col min="6" max="6" width="15.44140625" style="60" customWidth="1"/>
    <col min="7" max="7" width="40.44140625" style="60" hidden="1" customWidth="1"/>
    <col min="8" max="8" width="24.33203125" style="60" hidden="1" customWidth="1"/>
    <col min="9" max="9" width="69.44140625" style="60" customWidth="1"/>
    <col min="10" max="10" width="33.109375" style="60" customWidth="1"/>
    <col min="11" max="11" width="17" style="60" customWidth="1"/>
    <col min="12" max="12" width="28.33203125" style="60" customWidth="1"/>
    <col min="13" max="13" width="41.33203125" style="60" customWidth="1"/>
    <col min="14" max="14" width="49.44140625" style="60" customWidth="1"/>
    <col min="15" max="15" width="23.33203125" style="60" customWidth="1"/>
    <col min="16" max="16" width="21.33203125" style="60" customWidth="1"/>
    <col min="17" max="17" width="38.109375" style="60" customWidth="1"/>
    <col min="18" max="16384" width="11.44140625" style="60"/>
  </cols>
  <sheetData>
    <row r="1" spans="1:17" s="55" customFormat="1" ht="56.25" customHeight="1" x14ac:dyDescent="0.25">
      <c r="A1" s="275" t="s">
        <v>2</v>
      </c>
      <c r="B1" s="275"/>
      <c r="C1" s="275"/>
      <c r="D1" s="275"/>
      <c r="E1" s="275"/>
      <c r="F1" s="275"/>
      <c r="G1" s="275"/>
      <c r="H1" s="275"/>
      <c r="I1" s="275"/>
      <c r="J1" s="275"/>
      <c r="K1" s="275"/>
      <c r="L1" s="275"/>
    </row>
    <row r="2" spans="1:17" s="55" customFormat="1" ht="24.6" x14ac:dyDescent="0.25">
      <c r="A2" s="276" t="s">
        <v>3</v>
      </c>
      <c r="B2" s="276"/>
      <c r="C2" s="276"/>
      <c r="D2" s="276"/>
      <c r="E2" s="276"/>
      <c r="F2" s="276"/>
      <c r="G2" s="276"/>
      <c r="H2" s="276"/>
      <c r="I2" s="276"/>
      <c r="J2" s="276"/>
      <c r="K2" s="276"/>
      <c r="L2" s="276"/>
    </row>
    <row r="3" spans="1:17" s="55" customFormat="1" ht="18" customHeight="1" x14ac:dyDescent="0.25">
      <c r="A3" s="289" t="s">
        <v>507</v>
      </c>
      <c r="B3" s="290"/>
      <c r="C3" s="290"/>
      <c r="D3" s="290"/>
      <c r="E3" s="56"/>
      <c r="F3" s="56"/>
      <c r="G3" s="56"/>
      <c r="H3" s="56"/>
    </row>
    <row r="4" spans="1:17" s="57" customFormat="1" ht="15.75" customHeight="1" x14ac:dyDescent="0.25">
      <c r="A4" s="285" t="s">
        <v>7</v>
      </c>
      <c r="B4" s="286"/>
      <c r="C4" s="291" t="s">
        <v>510</v>
      </c>
      <c r="D4" s="292"/>
      <c r="E4" s="292"/>
      <c r="F4" s="292"/>
      <c r="G4" s="292"/>
      <c r="H4" s="292"/>
      <c r="I4" s="281" t="s">
        <v>554</v>
      </c>
      <c r="J4" s="282"/>
      <c r="K4" s="282"/>
      <c r="L4" s="282"/>
      <c r="M4" s="282"/>
      <c r="N4" s="253" t="s">
        <v>1139</v>
      </c>
      <c r="O4" s="254"/>
      <c r="P4" s="254"/>
      <c r="Q4" s="254"/>
    </row>
    <row r="5" spans="1:17" s="57" customFormat="1" ht="15.75" customHeight="1" x14ac:dyDescent="0.25">
      <c r="A5" s="287"/>
      <c r="B5" s="288"/>
      <c r="C5" s="293"/>
      <c r="D5" s="294"/>
      <c r="E5" s="294"/>
      <c r="F5" s="294"/>
      <c r="G5" s="294"/>
      <c r="H5" s="294"/>
      <c r="I5" s="283"/>
      <c r="J5" s="284"/>
      <c r="K5" s="284"/>
      <c r="L5" s="284"/>
      <c r="M5" s="284"/>
      <c r="N5" s="255"/>
      <c r="O5" s="256"/>
      <c r="P5" s="256"/>
      <c r="Q5" s="256"/>
    </row>
    <row r="6" spans="1:17" s="58" customFormat="1" ht="26.25" customHeight="1" x14ac:dyDescent="0.25">
      <c r="A6" s="261" t="s">
        <v>9</v>
      </c>
      <c r="B6" s="261" t="s">
        <v>10</v>
      </c>
      <c r="C6" s="279" t="s">
        <v>1</v>
      </c>
      <c r="D6" s="279" t="s">
        <v>4</v>
      </c>
      <c r="E6" s="279" t="s">
        <v>0</v>
      </c>
      <c r="F6" s="279" t="s">
        <v>6</v>
      </c>
      <c r="G6" s="279" t="s">
        <v>953</v>
      </c>
      <c r="H6" s="279" t="s">
        <v>8</v>
      </c>
      <c r="I6" s="261" t="s">
        <v>550</v>
      </c>
      <c r="J6" s="261" t="s">
        <v>551</v>
      </c>
      <c r="K6" s="261" t="s">
        <v>952</v>
      </c>
      <c r="L6" s="261" t="s">
        <v>860</v>
      </c>
      <c r="M6" s="261" t="s">
        <v>553</v>
      </c>
      <c r="N6" s="257" t="s">
        <v>1083</v>
      </c>
      <c r="O6" s="257" t="s">
        <v>551</v>
      </c>
      <c r="P6" s="257" t="s">
        <v>552</v>
      </c>
      <c r="Q6" s="257" t="s">
        <v>553</v>
      </c>
    </row>
    <row r="7" spans="1:17" s="58" customFormat="1" ht="42" customHeight="1" x14ac:dyDescent="0.25">
      <c r="A7" s="262"/>
      <c r="B7" s="262"/>
      <c r="C7" s="280"/>
      <c r="D7" s="280"/>
      <c r="E7" s="280"/>
      <c r="F7" s="280"/>
      <c r="G7" s="280"/>
      <c r="H7" s="280"/>
      <c r="I7" s="262"/>
      <c r="J7" s="262"/>
      <c r="K7" s="296"/>
      <c r="L7" s="262"/>
      <c r="M7" s="262"/>
      <c r="N7" s="258"/>
      <c r="O7" s="258"/>
      <c r="P7" s="258"/>
      <c r="Q7" s="258"/>
    </row>
    <row r="8" spans="1:17" s="59" customFormat="1" ht="129.75" customHeight="1" x14ac:dyDescent="0.25">
      <c r="A8" s="265" t="s">
        <v>141</v>
      </c>
      <c r="B8" s="277" t="s">
        <v>44</v>
      </c>
      <c r="C8" s="265" t="s">
        <v>25</v>
      </c>
      <c r="D8" s="78" t="s">
        <v>181</v>
      </c>
      <c r="E8" s="78" t="s">
        <v>255</v>
      </c>
      <c r="F8" s="78" t="s">
        <v>67</v>
      </c>
      <c r="G8" s="78" t="s">
        <v>556</v>
      </c>
      <c r="H8" s="78" t="s">
        <v>881</v>
      </c>
      <c r="I8" s="106" t="s">
        <v>1142</v>
      </c>
      <c r="J8" s="112" t="s">
        <v>882</v>
      </c>
      <c r="K8" s="113">
        <v>0.05</v>
      </c>
      <c r="L8" s="114" t="s">
        <v>954</v>
      </c>
      <c r="M8" s="114" t="s">
        <v>955</v>
      </c>
      <c r="N8" s="110" t="s">
        <v>1084</v>
      </c>
      <c r="O8" s="113">
        <v>1</v>
      </c>
      <c r="P8" s="110"/>
      <c r="Q8" s="110"/>
    </row>
    <row r="9" spans="1:17" s="59" customFormat="1" ht="280.5" customHeight="1" x14ac:dyDescent="0.25">
      <c r="A9" s="272"/>
      <c r="B9" s="278"/>
      <c r="C9" s="272"/>
      <c r="D9" s="78" t="s">
        <v>883</v>
      </c>
      <c r="E9" s="78" t="s">
        <v>298</v>
      </c>
      <c r="F9" s="78" t="s">
        <v>82</v>
      </c>
      <c r="G9" s="78" t="s">
        <v>555</v>
      </c>
      <c r="H9" s="78" t="s">
        <v>65</v>
      </c>
      <c r="I9" s="106" t="s">
        <v>1143</v>
      </c>
      <c r="J9" s="110" t="s">
        <v>956</v>
      </c>
      <c r="K9" s="113">
        <v>0.4</v>
      </c>
      <c r="L9" s="114" t="s">
        <v>958</v>
      </c>
      <c r="M9" s="114" t="s">
        <v>957</v>
      </c>
      <c r="N9" s="111" t="s">
        <v>1158</v>
      </c>
      <c r="O9" s="113">
        <v>0.4</v>
      </c>
      <c r="P9" s="110" t="s">
        <v>1085</v>
      </c>
      <c r="Q9" s="110" t="s">
        <v>1145</v>
      </c>
    </row>
    <row r="10" spans="1:17" s="59" customFormat="1" ht="282" customHeight="1" x14ac:dyDescent="0.25">
      <c r="A10" s="272"/>
      <c r="B10" s="278"/>
      <c r="C10" s="266"/>
      <c r="D10" s="78" t="s">
        <v>525</v>
      </c>
      <c r="E10" s="78" t="s">
        <v>299</v>
      </c>
      <c r="F10" s="78" t="s">
        <v>256</v>
      </c>
      <c r="G10" s="78" t="s">
        <v>884</v>
      </c>
      <c r="H10" s="78" t="s">
        <v>65</v>
      </c>
      <c r="I10" s="106" t="s">
        <v>1144</v>
      </c>
      <c r="J10" s="114" t="s">
        <v>959</v>
      </c>
      <c r="K10" s="113">
        <v>0.05</v>
      </c>
      <c r="L10" s="114" t="s">
        <v>960</v>
      </c>
      <c r="M10" s="114" t="s">
        <v>961</v>
      </c>
      <c r="N10" s="110" t="s">
        <v>1086</v>
      </c>
      <c r="O10" s="113">
        <v>0.05</v>
      </c>
      <c r="P10" s="110" t="s">
        <v>1087</v>
      </c>
      <c r="Q10" s="110" t="s">
        <v>1088</v>
      </c>
    </row>
    <row r="11" spans="1:17" s="59" customFormat="1" ht="145.5" customHeight="1" x14ac:dyDescent="0.25">
      <c r="A11" s="272"/>
      <c r="B11" s="82"/>
      <c r="C11" s="265" t="s">
        <v>260</v>
      </c>
      <c r="D11" s="265" t="s">
        <v>535</v>
      </c>
      <c r="E11" s="265" t="s">
        <v>261</v>
      </c>
      <c r="F11" s="78" t="s">
        <v>11</v>
      </c>
      <c r="G11" s="265" t="s">
        <v>526</v>
      </c>
      <c r="H11" s="265" t="s">
        <v>65</v>
      </c>
      <c r="I11" s="265" t="s">
        <v>965</v>
      </c>
      <c r="J11" s="110" t="s">
        <v>962</v>
      </c>
      <c r="K11" s="295">
        <v>0.3</v>
      </c>
      <c r="L11" s="259" t="s">
        <v>966</v>
      </c>
      <c r="M11" s="259" t="s">
        <v>964</v>
      </c>
      <c r="N11" s="120" t="s">
        <v>1089</v>
      </c>
      <c r="O11" s="110">
        <v>4</v>
      </c>
      <c r="P11" s="110" t="s">
        <v>1090</v>
      </c>
      <c r="Q11" s="110"/>
    </row>
    <row r="12" spans="1:17" s="59" customFormat="1" ht="140.25" customHeight="1" x14ac:dyDescent="0.25">
      <c r="A12" s="272"/>
      <c r="B12" s="83"/>
      <c r="C12" s="266"/>
      <c r="D12" s="266"/>
      <c r="E12" s="266"/>
      <c r="F12" s="78" t="s">
        <v>257</v>
      </c>
      <c r="G12" s="266"/>
      <c r="H12" s="266"/>
      <c r="I12" s="266"/>
      <c r="J12" s="110">
        <v>10</v>
      </c>
      <c r="K12" s="271"/>
      <c r="L12" s="260"/>
      <c r="M12" s="260"/>
      <c r="N12" s="115" t="s">
        <v>1091</v>
      </c>
      <c r="O12" s="120" t="s">
        <v>1091</v>
      </c>
      <c r="P12" s="110" t="s">
        <v>1092</v>
      </c>
      <c r="Q12" s="110" t="s">
        <v>1093</v>
      </c>
    </row>
    <row r="13" spans="1:17" s="59" customFormat="1" ht="124.5" customHeight="1" x14ac:dyDescent="0.25">
      <c r="A13" s="272"/>
      <c r="B13" s="273" t="s">
        <v>45</v>
      </c>
      <c r="C13" s="273" t="s">
        <v>259</v>
      </c>
      <c r="D13" s="78" t="s">
        <v>263</v>
      </c>
      <c r="E13" s="78" t="s">
        <v>517</v>
      </c>
      <c r="F13" s="265" t="s">
        <v>258</v>
      </c>
      <c r="G13" s="265" t="s">
        <v>262</v>
      </c>
      <c r="H13" s="265" t="s">
        <v>881</v>
      </c>
      <c r="I13" s="106" t="s">
        <v>885</v>
      </c>
      <c r="J13" s="110" t="s">
        <v>968</v>
      </c>
      <c r="K13" s="113">
        <v>0</v>
      </c>
      <c r="L13" s="114" t="s">
        <v>967</v>
      </c>
      <c r="M13" s="114" t="s">
        <v>559</v>
      </c>
      <c r="N13" s="110" t="s">
        <v>1094</v>
      </c>
      <c r="O13" s="110" t="s">
        <v>1146</v>
      </c>
      <c r="P13" s="110" t="s">
        <v>1095</v>
      </c>
      <c r="Q13" s="110" t="s">
        <v>1096</v>
      </c>
    </row>
    <row r="14" spans="1:17" s="59" customFormat="1" ht="123" customHeight="1" x14ac:dyDescent="0.25">
      <c r="A14" s="272"/>
      <c r="B14" s="273"/>
      <c r="C14" s="273"/>
      <c r="D14" s="78" t="s">
        <v>300</v>
      </c>
      <c r="E14" s="78" t="s">
        <v>174</v>
      </c>
      <c r="F14" s="272"/>
      <c r="G14" s="272"/>
      <c r="H14" s="272"/>
      <c r="I14" s="106" t="s">
        <v>886</v>
      </c>
      <c r="J14" s="114" t="s">
        <v>887</v>
      </c>
      <c r="K14" s="113">
        <v>0.1</v>
      </c>
      <c r="L14" s="114" t="s">
        <v>969</v>
      </c>
      <c r="M14" s="114" t="s">
        <v>557</v>
      </c>
      <c r="N14" s="110" t="s">
        <v>1097</v>
      </c>
      <c r="O14" s="110">
        <v>5</v>
      </c>
      <c r="P14" s="110" t="s">
        <v>1098</v>
      </c>
      <c r="Q14" s="121" t="s">
        <v>1099</v>
      </c>
    </row>
    <row r="15" spans="1:17" s="59" customFormat="1" ht="140.1" customHeight="1" x14ac:dyDescent="0.25">
      <c r="A15" s="266"/>
      <c r="B15" s="273"/>
      <c r="C15" s="273"/>
      <c r="D15" s="78" t="s">
        <v>264</v>
      </c>
      <c r="E15" s="78" t="s">
        <v>516</v>
      </c>
      <c r="F15" s="266"/>
      <c r="G15" s="266"/>
      <c r="H15" s="266"/>
      <c r="I15" s="84"/>
      <c r="J15" s="115" t="s">
        <v>888</v>
      </c>
      <c r="K15" s="116">
        <v>0</v>
      </c>
      <c r="L15" s="114" t="s">
        <v>560</v>
      </c>
      <c r="M15" s="114" t="s">
        <v>970</v>
      </c>
      <c r="N15" s="115" t="s">
        <v>1100</v>
      </c>
      <c r="O15" s="115" t="s">
        <v>1101</v>
      </c>
      <c r="P15" s="110" t="s">
        <v>1102</v>
      </c>
      <c r="Q15" s="110" t="s">
        <v>1103</v>
      </c>
    </row>
    <row r="16" spans="1:17" s="59" customFormat="1" ht="168.75" customHeight="1" x14ac:dyDescent="0.25">
      <c r="A16" s="273" t="s">
        <v>50</v>
      </c>
      <c r="B16" s="265" t="s">
        <v>46</v>
      </c>
      <c r="C16" s="78" t="s">
        <v>889</v>
      </c>
      <c r="D16" s="78" t="s">
        <v>265</v>
      </c>
      <c r="E16" s="78" t="s">
        <v>23</v>
      </c>
      <c r="F16" s="78" t="s">
        <v>175</v>
      </c>
      <c r="G16" s="78" t="s">
        <v>267</v>
      </c>
      <c r="H16" s="78" t="s">
        <v>65</v>
      </c>
      <c r="I16" s="106" t="s">
        <v>902</v>
      </c>
      <c r="J16" s="114" t="s">
        <v>1073</v>
      </c>
      <c r="K16" s="113">
        <v>0</v>
      </c>
      <c r="L16" s="114" t="s">
        <v>971</v>
      </c>
      <c r="M16" s="114" t="s">
        <v>1147</v>
      </c>
      <c r="N16" s="110" t="s">
        <v>1104</v>
      </c>
      <c r="O16" s="110" t="s">
        <v>1105</v>
      </c>
      <c r="P16" s="110" t="s">
        <v>1106</v>
      </c>
      <c r="Q16" s="110" t="s">
        <v>1090</v>
      </c>
    </row>
    <row r="17" spans="1:17" s="59" customFormat="1" ht="188.25" customHeight="1" x14ac:dyDescent="0.25">
      <c r="A17" s="273"/>
      <c r="B17" s="272"/>
      <c r="C17" s="265" t="s">
        <v>518</v>
      </c>
      <c r="D17" s="78" t="s">
        <v>527</v>
      </c>
      <c r="E17" s="79" t="s">
        <v>266</v>
      </c>
      <c r="F17" s="78" t="s">
        <v>68</v>
      </c>
      <c r="G17" s="265" t="s">
        <v>301</v>
      </c>
      <c r="H17" s="78" t="s">
        <v>65</v>
      </c>
      <c r="I17" s="106" t="s">
        <v>903</v>
      </c>
      <c r="J17" s="114" t="s">
        <v>972</v>
      </c>
      <c r="K17" s="110"/>
      <c r="L17" s="114" t="s">
        <v>973</v>
      </c>
      <c r="M17" s="114" t="s">
        <v>561</v>
      </c>
      <c r="N17" s="110" t="s">
        <v>1107</v>
      </c>
      <c r="O17" s="110" t="s">
        <v>1108</v>
      </c>
      <c r="P17" s="110" t="s">
        <v>1109</v>
      </c>
      <c r="Q17" s="110" t="s">
        <v>1148</v>
      </c>
    </row>
    <row r="18" spans="1:17" s="59" customFormat="1" ht="155.25" customHeight="1" x14ac:dyDescent="0.25">
      <c r="A18" s="273"/>
      <c r="B18" s="272"/>
      <c r="C18" s="272"/>
      <c r="D18" s="78" t="s">
        <v>268</v>
      </c>
      <c r="E18" s="79" t="s">
        <v>269</v>
      </c>
      <c r="F18" s="78" t="s">
        <v>12</v>
      </c>
      <c r="G18" s="266"/>
      <c r="H18" s="78" t="s">
        <v>65</v>
      </c>
      <c r="I18" s="107" t="s">
        <v>976</v>
      </c>
      <c r="J18" s="117" t="s">
        <v>974</v>
      </c>
      <c r="K18" s="113">
        <v>0.25</v>
      </c>
      <c r="L18" s="118" t="s">
        <v>975</v>
      </c>
      <c r="M18" s="118" t="s">
        <v>977</v>
      </c>
      <c r="N18" s="122" t="s">
        <v>1149</v>
      </c>
      <c r="O18" s="123">
        <v>1</v>
      </c>
      <c r="P18" s="122" t="s">
        <v>1110</v>
      </c>
      <c r="Q18" s="122" t="s">
        <v>1111</v>
      </c>
    </row>
    <row r="19" spans="1:17" s="59" customFormat="1" ht="363" customHeight="1" x14ac:dyDescent="0.25">
      <c r="A19" s="273"/>
      <c r="B19" s="272"/>
      <c r="C19" s="266"/>
      <c r="D19" s="78" t="s">
        <v>302</v>
      </c>
      <c r="E19" s="79" t="s">
        <v>177</v>
      </c>
      <c r="F19" s="78" t="s">
        <v>176</v>
      </c>
      <c r="G19" s="78" t="s">
        <v>270</v>
      </c>
      <c r="H19" s="78" t="s">
        <v>881</v>
      </c>
      <c r="I19" s="106" t="s">
        <v>1072</v>
      </c>
      <c r="J19" s="114" t="s">
        <v>1150</v>
      </c>
      <c r="K19" s="113">
        <v>0.7</v>
      </c>
      <c r="L19" s="114" t="s">
        <v>978</v>
      </c>
      <c r="M19" s="114" t="s">
        <v>1151</v>
      </c>
      <c r="N19" s="110" t="s">
        <v>1152</v>
      </c>
      <c r="O19" s="113">
        <v>1</v>
      </c>
      <c r="P19" s="110" t="s">
        <v>1112</v>
      </c>
      <c r="Q19" s="110" t="s">
        <v>1113</v>
      </c>
    </row>
    <row r="20" spans="1:17" s="59" customFormat="1" ht="208.5" customHeight="1" x14ac:dyDescent="0.25">
      <c r="A20" s="273"/>
      <c r="B20" s="272"/>
      <c r="C20" s="78" t="s">
        <v>273</v>
      </c>
      <c r="D20" s="78" t="s">
        <v>303</v>
      </c>
      <c r="E20" s="85" t="s">
        <v>76</v>
      </c>
      <c r="F20" s="78" t="s">
        <v>13</v>
      </c>
      <c r="G20" s="78" t="s">
        <v>271</v>
      </c>
      <c r="H20" s="78" t="s">
        <v>65</v>
      </c>
      <c r="I20" s="106" t="s">
        <v>904</v>
      </c>
      <c r="J20" s="115" t="s">
        <v>979</v>
      </c>
      <c r="K20" s="116">
        <v>0.2</v>
      </c>
      <c r="L20" s="114" t="s">
        <v>980</v>
      </c>
      <c r="M20" s="114" t="s">
        <v>981</v>
      </c>
      <c r="N20" s="110" t="s">
        <v>1153</v>
      </c>
      <c r="O20" s="116">
        <v>0.38</v>
      </c>
      <c r="P20" s="115" t="s">
        <v>1114</v>
      </c>
      <c r="Q20" s="110" t="s">
        <v>1115</v>
      </c>
    </row>
    <row r="21" spans="1:17" s="59" customFormat="1" ht="42.9" customHeight="1" x14ac:dyDescent="0.25">
      <c r="A21" s="273"/>
      <c r="B21" s="272"/>
      <c r="C21" s="273" t="s">
        <v>272</v>
      </c>
      <c r="D21" s="273" t="s">
        <v>274</v>
      </c>
      <c r="E21" s="299" t="s">
        <v>304</v>
      </c>
      <c r="F21" s="78" t="s">
        <v>275</v>
      </c>
      <c r="G21" s="273" t="s">
        <v>277</v>
      </c>
      <c r="H21" s="273" t="s">
        <v>65</v>
      </c>
      <c r="I21" s="263" t="s">
        <v>890</v>
      </c>
      <c r="J21" s="115" t="s">
        <v>982</v>
      </c>
      <c r="K21" s="267">
        <v>0</v>
      </c>
      <c r="L21" s="269" t="s">
        <v>984</v>
      </c>
      <c r="M21" s="270" t="s">
        <v>985</v>
      </c>
      <c r="N21" s="115" t="s">
        <v>1116</v>
      </c>
      <c r="O21" s="115"/>
      <c r="P21" s="115"/>
      <c r="Q21" s="115"/>
    </row>
    <row r="22" spans="1:17" s="59" customFormat="1" ht="87" customHeight="1" x14ac:dyDescent="0.25">
      <c r="A22" s="273"/>
      <c r="B22" s="272"/>
      <c r="C22" s="273"/>
      <c r="D22" s="273"/>
      <c r="E22" s="274"/>
      <c r="F22" s="78" t="s">
        <v>276</v>
      </c>
      <c r="G22" s="273"/>
      <c r="H22" s="273"/>
      <c r="I22" s="264"/>
      <c r="J22" s="115" t="s">
        <v>983</v>
      </c>
      <c r="K22" s="268"/>
      <c r="L22" s="268"/>
      <c r="M22" s="271"/>
      <c r="N22" s="115" t="s">
        <v>1117</v>
      </c>
      <c r="O22" s="115"/>
      <c r="P22" s="115" t="s">
        <v>1118</v>
      </c>
      <c r="Q22" s="115"/>
    </row>
    <row r="23" spans="1:17" s="59" customFormat="1" ht="194.25" customHeight="1" x14ac:dyDescent="0.25">
      <c r="A23" s="273"/>
      <c r="B23" s="272"/>
      <c r="C23" s="78" t="s">
        <v>278</v>
      </c>
      <c r="D23" s="78" t="s">
        <v>282</v>
      </c>
      <c r="E23" s="85" t="s">
        <v>891</v>
      </c>
      <c r="F23" s="78" t="s">
        <v>14</v>
      </c>
      <c r="G23" s="78" t="s">
        <v>305</v>
      </c>
      <c r="H23" s="78" t="s">
        <v>65</v>
      </c>
      <c r="I23" s="78" t="s">
        <v>892</v>
      </c>
      <c r="J23" s="114" t="s">
        <v>893</v>
      </c>
      <c r="K23" s="113">
        <v>1</v>
      </c>
      <c r="L23" s="114" t="s">
        <v>986</v>
      </c>
      <c r="M23" s="119" t="s">
        <v>894</v>
      </c>
      <c r="N23" s="110" t="s">
        <v>1154</v>
      </c>
      <c r="O23" s="110" t="s">
        <v>1119</v>
      </c>
      <c r="P23" s="115" t="s">
        <v>1120</v>
      </c>
      <c r="Q23" s="121" t="s">
        <v>1121</v>
      </c>
    </row>
    <row r="24" spans="1:17" s="59" customFormat="1" ht="26.25" customHeight="1" x14ac:dyDescent="0.25">
      <c r="A24" s="273"/>
      <c r="B24" s="272"/>
      <c r="C24" s="273" t="s">
        <v>306</v>
      </c>
      <c r="D24" s="273" t="s">
        <v>324</v>
      </c>
      <c r="E24" s="299" t="s">
        <v>307</v>
      </c>
      <c r="F24" s="78" t="s">
        <v>279</v>
      </c>
      <c r="G24" s="273" t="s">
        <v>281</v>
      </c>
      <c r="H24" s="297" t="s">
        <v>322</v>
      </c>
      <c r="I24" s="265" t="s">
        <v>905</v>
      </c>
      <c r="J24" s="110" t="s">
        <v>987</v>
      </c>
      <c r="K24" s="267">
        <v>0.5</v>
      </c>
      <c r="L24" s="259" t="s">
        <v>988</v>
      </c>
      <c r="M24" s="259" t="s">
        <v>989</v>
      </c>
      <c r="N24" s="110" t="s">
        <v>1155</v>
      </c>
      <c r="O24" s="115">
        <v>2</v>
      </c>
      <c r="P24" s="115" t="s">
        <v>1122</v>
      </c>
      <c r="Q24" s="115"/>
    </row>
    <row r="25" spans="1:17" s="59" customFormat="1" ht="88.5" customHeight="1" x14ac:dyDescent="0.25">
      <c r="A25" s="273"/>
      <c r="B25" s="272"/>
      <c r="C25" s="273"/>
      <c r="D25" s="273"/>
      <c r="E25" s="274"/>
      <c r="F25" s="78" t="s">
        <v>280</v>
      </c>
      <c r="G25" s="273"/>
      <c r="H25" s="298"/>
      <c r="I25" s="266"/>
      <c r="J25" s="114" t="s">
        <v>895</v>
      </c>
      <c r="K25" s="268"/>
      <c r="L25" s="260"/>
      <c r="M25" s="260"/>
      <c r="N25" s="110"/>
      <c r="O25" s="115"/>
      <c r="P25" s="115"/>
      <c r="Q25" s="115"/>
    </row>
    <row r="26" spans="1:17" s="59" customFormat="1" ht="258.75" customHeight="1" x14ac:dyDescent="0.25">
      <c r="A26" s="273"/>
      <c r="B26" s="272"/>
      <c r="C26" s="265" t="s">
        <v>379</v>
      </c>
      <c r="D26" s="78" t="s">
        <v>323</v>
      </c>
      <c r="E26" s="79" t="s">
        <v>24</v>
      </c>
      <c r="F26" s="78" t="s">
        <v>70</v>
      </c>
      <c r="G26" s="79" t="s">
        <v>309</v>
      </c>
      <c r="H26" s="78" t="s">
        <v>65</v>
      </c>
      <c r="I26" s="78" t="s">
        <v>896</v>
      </c>
      <c r="J26" s="110" t="s">
        <v>990</v>
      </c>
      <c r="K26" s="113">
        <v>0.95</v>
      </c>
      <c r="L26" s="114" t="s">
        <v>991</v>
      </c>
      <c r="M26" s="114" t="s">
        <v>992</v>
      </c>
      <c r="N26" s="110" t="s">
        <v>1156</v>
      </c>
      <c r="O26" s="110" t="s">
        <v>1123</v>
      </c>
      <c r="P26" s="110" t="s">
        <v>1124</v>
      </c>
      <c r="Q26" s="110" t="s">
        <v>562</v>
      </c>
    </row>
    <row r="27" spans="1:17" s="59" customFormat="1" ht="172.5" customHeight="1" x14ac:dyDescent="0.25">
      <c r="A27" s="273"/>
      <c r="B27" s="272"/>
      <c r="C27" s="266"/>
      <c r="D27" s="78" t="s">
        <v>283</v>
      </c>
      <c r="E27" s="79" t="s">
        <v>284</v>
      </c>
      <c r="F27" s="78" t="s">
        <v>131</v>
      </c>
      <c r="G27" s="79" t="s">
        <v>308</v>
      </c>
      <c r="H27" s="78" t="s">
        <v>65</v>
      </c>
      <c r="I27" s="78" t="s">
        <v>558</v>
      </c>
      <c r="J27" s="114" t="s">
        <v>1074</v>
      </c>
      <c r="K27" s="113">
        <v>0.7</v>
      </c>
      <c r="L27" s="114" t="s">
        <v>993</v>
      </c>
      <c r="M27" s="114" t="s">
        <v>1075</v>
      </c>
      <c r="N27" s="110" t="s">
        <v>1125</v>
      </c>
      <c r="O27" s="110" t="s">
        <v>1157</v>
      </c>
      <c r="P27" s="110" t="s">
        <v>1126</v>
      </c>
      <c r="Q27" s="115" t="s">
        <v>1127</v>
      </c>
    </row>
    <row r="28" spans="1:17" s="59" customFormat="1" ht="150" customHeight="1" x14ac:dyDescent="0.25">
      <c r="A28" s="273"/>
      <c r="B28" s="266"/>
      <c r="C28" s="78" t="s">
        <v>519</v>
      </c>
      <c r="D28" s="78" t="s">
        <v>286</v>
      </c>
      <c r="E28" s="85" t="s">
        <v>178</v>
      </c>
      <c r="F28" s="78" t="s">
        <v>287</v>
      </c>
      <c r="G28" s="79" t="s">
        <v>311</v>
      </c>
      <c r="H28" s="78" t="s">
        <v>65</v>
      </c>
      <c r="I28" s="78" t="s">
        <v>1076</v>
      </c>
      <c r="J28" s="115">
        <v>4</v>
      </c>
      <c r="K28" s="116">
        <v>1</v>
      </c>
      <c r="L28" s="114" t="s">
        <v>994</v>
      </c>
      <c r="M28" s="114" t="s">
        <v>995</v>
      </c>
      <c r="N28" s="110" t="s">
        <v>1128</v>
      </c>
      <c r="O28" s="116">
        <v>1</v>
      </c>
      <c r="P28" s="110" t="s">
        <v>1129</v>
      </c>
      <c r="Q28" s="110" t="s">
        <v>1130</v>
      </c>
    </row>
    <row r="29" spans="1:17" s="59" customFormat="1" ht="268.5" customHeight="1" x14ac:dyDescent="0.25">
      <c r="A29" s="273"/>
      <c r="B29" s="273" t="s">
        <v>47</v>
      </c>
      <c r="C29" s="274" t="s">
        <v>291</v>
      </c>
      <c r="D29" s="78" t="s">
        <v>312</v>
      </c>
      <c r="E29" s="79" t="s">
        <v>313</v>
      </c>
      <c r="F29" s="78" t="s">
        <v>179</v>
      </c>
      <c r="G29" s="78" t="s">
        <v>288</v>
      </c>
      <c r="H29" s="78" t="s">
        <v>77</v>
      </c>
      <c r="I29" s="78" t="s">
        <v>1077</v>
      </c>
      <c r="J29" s="114" t="s">
        <v>897</v>
      </c>
      <c r="K29" s="113">
        <v>1</v>
      </c>
      <c r="L29" s="114" t="s">
        <v>996</v>
      </c>
      <c r="M29" s="114" t="s">
        <v>997</v>
      </c>
      <c r="N29" s="250" t="s">
        <v>1131</v>
      </c>
      <c r="O29" s="251"/>
      <c r="P29" s="251"/>
      <c r="Q29" s="252"/>
    </row>
    <row r="30" spans="1:17" s="59" customFormat="1" ht="106.5" customHeight="1" x14ac:dyDescent="0.25">
      <c r="A30" s="273"/>
      <c r="B30" s="273"/>
      <c r="C30" s="274"/>
      <c r="D30" s="78" t="s">
        <v>314</v>
      </c>
      <c r="E30" s="79" t="s">
        <v>22</v>
      </c>
      <c r="F30" s="78" t="s">
        <v>71</v>
      </c>
      <c r="G30" s="78" t="s">
        <v>289</v>
      </c>
      <c r="H30" s="78" t="s">
        <v>77</v>
      </c>
      <c r="I30" s="78" t="s">
        <v>1000</v>
      </c>
      <c r="J30" s="114" t="s">
        <v>1001</v>
      </c>
      <c r="K30" s="113">
        <v>0.6</v>
      </c>
      <c r="L30" s="114" t="s">
        <v>998</v>
      </c>
      <c r="M30" s="114" t="s">
        <v>999</v>
      </c>
      <c r="N30" s="110" t="s">
        <v>1132</v>
      </c>
      <c r="O30" s="110" t="s">
        <v>1133</v>
      </c>
      <c r="P30" s="110" t="s">
        <v>1133</v>
      </c>
      <c r="Q30" s="115" t="s">
        <v>898</v>
      </c>
    </row>
    <row r="31" spans="1:17" s="59" customFormat="1" ht="257.25" customHeight="1" x14ac:dyDescent="0.25">
      <c r="A31" s="273"/>
      <c r="B31" s="273"/>
      <c r="C31" s="274"/>
      <c r="D31" s="78" t="s">
        <v>290</v>
      </c>
      <c r="E31" s="79" t="s">
        <v>180</v>
      </c>
      <c r="F31" s="78" t="s">
        <v>72</v>
      </c>
      <c r="G31" s="78" t="s">
        <v>315</v>
      </c>
      <c r="H31" s="78" t="s">
        <v>78</v>
      </c>
      <c r="I31" s="78" t="s">
        <v>906</v>
      </c>
      <c r="J31" s="114" t="s">
        <v>1002</v>
      </c>
      <c r="K31" s="113">
        <v>0.1</v>
      </c>
      <c r="L31" s="114" t="s">
        <v>1003</v>
      </c>
      <c r="M31" s="114" t="s">
        <v>1004</v>
      </c>
      <c r="N31" s="110" t="s">
        <v>1134</v>
      </c>
      <c r="O31" s="113">
        <v>1</v>
      </c>
      <c r="P31" s="110" t="s">
        <v>1135</v>
      </c>
      <c r="Q31" s="115"/>
    </row>
    <row r="32" spans="1:17" s="59" customFormat="1" ht="277.5" customHeight="1" x14ac:dyDescent="0.25">
      <c r="A32" s="273"/>
      <c r="B32" s="273" t="s">
        <v>48</v>
      </c>
      <c r="C32" s="273" t="s">
        <v>86</v>
      </c>
      <c r="D32" s="273" t="s">
        <v>292</v>
      </c>
      <c r="E32" s="274" t="s">
        <v>316</v>
      </c>
      <c r="F32" s="78" t="s">
        <v>317</v>
      </c>
      <c r="G32" s="273" t="s">
        <v>293</v>
      </c>
      <c r="H32" s="273" t="s">
        <v>79</v>
      </c>
      <c r="I32" s="78" t="s">
        <v>1005</v>
      </c>
      <c r="J32" s="81" t="s">
        <v>1006</v>
      </c>
      <c r="K32" s="81">
        <v>0.5</v>
      </c>
      <c r="L32" s="78" t="s">
        <v>1007</v>
      </c>
      <c r="M32" s="78" t="s">
        <v>1008</v>
      </c>
      <c r="N32" s="111" t="s">
        <v>1140</v>
      </c>
      <c r="O32" s="81">
        <v>1</v>
      </c>
      <c r="P32" s="80"/>
      <c r="Q32" s="80" t="s">
        <v>1159</v>
      </c>
    </row>
    <row r="33" spans="1:17" s="59" customFormat="1" ht="98.25" customHeight="1" x14ac:dyDescent="0.25">
      <c r="A33" s="273"/>
      <c r="B33" s="273"/>
      <c r="C33" s="273"/>
      <c r="D33" s="273"/>
      <c r="E33" s="274"/>
      <c r="F33" s="78" t="s">
        <v>318</v>
      </c>
      <c r="G33" s="273"/>
      <c r="H33" s="273"/>
      <c r="I33" s="78" t="s">
        <v>907</v>
      </c>
      <c r="J33" s="87">
        <v>2</v>
      </c>
      <c r="K33" s="87"/>
      <c r="L33" s="88"/>
      <c r="M33" s="88"/>
      <c r="N33" s="111" t="s">
        <v>1141</v>
      </c>
      <c r="O33" s="81">
        <v>1</v>
      </c>
      <c r="P33" s="80"/>
      <c r="Q33" s="80"/>
    </row>
    <row r="34" spans="1:17" s="59" customFormat="1" ht="205.5" customHeight="1" x14ac:dyDescent="0.25">
      <c r="A34" s="273"/>
      <c r="B34" s="273"/>
      <c r="C34" s="274" t="s">
        <v>378</v>
      </c>
      <c r="D34" s="273" t="s">
        <v>319</v>
      </c>
      <c r="E34" s="299" t="s">
        <v>80</v>
      </c>
      <c r="F34" s="78" t="s">
        <v>294</v>
      </c>
      <c r="G34" s="273" t="s">
        <v>320</v>
      </c>
      <c r="H34" s="273" t="s">
        <v>321</v>
      </c>
      <c r="I34" s="78" t="s">
        <v>1078</v>
      </c>
      <c r="J34" s="77" t="s">
        <v>1009</v>
      </c>
      <c r="K34" s="61">
        <v>0.8</v>
      </c>
      <c r="L34" s="78" t="s">
        <v>1010</v>
      </c>
      <c r="M34" s="78" t="s">
        <v>1011</v>
      </c>
      <c r="N34" s="111" t="s">
        <v>1136</v>
      </c>
      <c r="O34" s="61">
        <v>1</v>
      </c>
      <c r="P34" s="111" t="s">
        <v>1137</v>
      </c>
      <c r="Q34" s="80"/>
    </row>
    <row r="35" spans="1:17" s="59" customFormat="1" ht="131.25" customHeight="1" x14ac:dyDescent="0.25">
      <c r="A35" s="273"/>
      <c r="B35" s="273"/>
      <c r="C35" s="274"/>
      <c r="D35" s="273"/>
      <c r="E35" s="274"/>
      <c r="F35" s="78" t="s">
        <v>899</v>
      </c>
      <c r="G35" s="273"/>
      <c r="H35" s="273"/>
      <c r="I35" s="78" t="s">
        <v>564</v>
      </c>
      <c r="J35" s="78" t="s">
        <v>563</v>
      </c>
      <c r="K35" s="77" t="s">
        <v>1012</v>
      </c>
      <c r="L35" s="78" t="s">
        <v>900</v>
      </c>
      <c r="M35" s="78" t="s">
        <v>901</v>
      </c>
      <c r="N35" s="111" t="s">
        <v>564</v>
      </c>
      <c r="O35" s="61">
        <v>1</v>
      </c>
      <c r="P35" s="111" t="s">
        <v>1138</v>
      </c>
      <c r="Q35" s="111"/>
    </row>
  </sheetData>
  <mergeCells count="78">
    <mergeCell ref="E11:E12"/>
    <mergeCell ref="G11:G12"/>
    <mergeCell ref="E21:E22"/>
    <mergeCell ref="C32:C33"/>
    <mergeCell ref="D32:D33"/>
    <mergeCell ref="E32:E33"/>
    <mergeCell ref="H34:H35"/>
    <mergeCell ref="C24:C25"/>
    <mergeCell ref="C34:C35"/>
    <mergeCell ref="D34:D35"/>
    <mergeCell ref="E34:E35"/>
    <mergeCell ref="G34:G35"/>
    <mergeCell ref="E24:E25"/>
    <mergeCell ref="F6:F7"/>
    <mergeCell ref="H6:H7"/>
    <mergeCell ref="H11:H12"/>
    <mergeCell ref="G17:G18"/>
    <mergeCell ref="G24:G25"/>
    <mergeCell ref="H13:H15"/>
    <mergeCell ref="H21:H22"/>
    <mergeCell ref="G32:G33"/>
    <mergeCell ref="H32:H33"/>
    <mergeCell ref="K6:K7"/>
    <mergeCell ref="H24:H25"/>
    <mergeCell ref="K24:K25"/>
    <mergeCell ref="G6:G7"/>
    <mergeCell ref="A1:L1"/>
    <mergeCell ref="A2:L2"/>
    <mergeCell ref="B8:B10"/>
    <mergeCell ref="D6:D7"/>
    <mergeCell ref="B13:B15"/>
    <mergeCell ref="C6:C7"/>
    <mergeCell ref="I4:M5"/>
    <mergeCell ref="G13:G15"/>
    <mergeCell ref="C13:C15"/>
    <mergeCell ref="E6:E7"/>
    <mergeCell ref="A4:B5"/>
    <mergeCell ref="A3:D3"/>
    <mergeCell ref="B6:B7"/>
    <mergeCell ref="C4:H5"/>
    <mergeCell ref="C11:C12"/>
    <mergeCell ref="J6:J7"/>
    <mergeCell ref="C8:C10"/>
    <mergeCell ref="G21:G22"/>
    <mergeCell ref="D11:D12"/>
    <mergeCell ref="A6:A7"/>
    <mergeCell ref="B32:B35"/>
    <mergeCell ref="A16:A35"/>
    <mergeCell ref="D21:D22"/>
    <mergeCell ref="B29:B31"/>
    <mergeCell ref="B16:B28"/>
    <mergeCell ref="C26:C27"/>
    <mergeCell ref="C29:C31"/>
    <mergeCell ref="C17:C19"/>
    <mergeCell ref="C21:C22"/>
    <mergeCell ref="D24:D25"/>
    <mergeCell ref="A8:A15"/>
    <mergeCell ref="F13:F15"/>
    <mergeCell ref="M24:M25"/>
    <mergeCell ref="M6:M7"/>
    <mergeCell ref="L6:L7"/>
    <mergeCell ref="L11:L12"/>
    <mergeCell ref="I21:I22"/>
    <mergeCell ref="I6:I7"/>
    <mergeCell ref="I24:I25"/>
    <mergeCell ref="L24:L25"/>
    <mergeCell ref="M11:M12"/>
    <mergeCell ref="I11:I12"/>
    <mergeCell ref="K21:K22"/>
    <mergeCell ref="L21:L22"/>
    <mergeCell ref="M21:M22"/>
    <mergeCell ref="K11:K12"/>
    <mergeCell ref="N29:Q29"/>
    <mergeCell ref="N4:Q5"/>
    <mergeCell ref="N6:N7"/>
    <mergeCell ref="O6:O7"/>
    <mergeCell ref="P6:P7"/>
    <mergeCell ref="Q6:Q7"/>
  </mergeCells>
  <phoneticPr fontId="9" type="noConversion"/>
  <printOptions horizontalCentered="1"/>
  <pageMargins left="0.43307086614173229" right="0.23622047244094491" top="0.74803149606299213" bottom="0.74803149606299213" header="0.31496062992125984" footer="0.31496062992125984"/>
  <pageSetup paperSize="121" scale="60" fitToHeight="0" orientation="landscape" r:id="rId1"/>
  <headerFooter alignWithMargins="0"/>
  <rowBreaks count="4" manualBreakCount="4">
    <brk id="12" max="11" man="1"/>
    <brk id="15" max="11" man="1"/>
    <brk id="20" max="11" man="1"/>
    <brk id="29"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S86"/>
  <sheetViews>
    <sheetView zoomScale="70" zoomScaleNormal="70" workbookViewId="0">
      <selection activeCell="N16" sqref="N16"/>
    </sheetView>
  </sheetViews>
  <sheetFormatPr baseColWidth="10" defaultColWidth="11.44140625" defaultRowHeight="13.2" x14ac:dyDescent="0.25"/>
  <cols>
    <col min="1" max="1" width="22.44140625" style="42" customWidth="1"/>
    <col min="2" max="2" width="18.88671875" style="42" customWidth="1"/>
    <col min="3" max="3" width="19.88671875" style="42" customWidth="1"/>
    <col min="4" max="4" width="40.6640625" style="42" customWidth="1"/>
    <col min="5" max="5" width="26" style="42" customWidth="1"/>
    <col min="6" max="6" width="37.44140625" style="42" customWidth="1"/>
    <col min="7" max="7" width="41.44140625" style="42" customWidth="1"/>
    <col min="8" max="8" width="22.88671875" style="42" customWidth="1"/>
    <col min="9" max="9" width="38.33203125" style="42" customWidth="1"/>
    <col min="10" max="12" width="28.6640625" style="42" customWidth="1"/>
    <col min="13" max="13" width="25.6640625" style="42" customWidth="1"/>
    <col min="14" max="15" width="27.33203125" style="42" customWidth="1"/>
    <col min="16" max="16" width="39.109375" style="42" customWidth="1"/>
    <col min="17" max="18" width="11.44140625" style="42" customWidth="1"/>
    <col min="19" max="16384" width="11.44140625" style="42"/>
  </cols>
  <sheetData>
    <row r="1" spans="1:19" ht="28.2" x14ac:dyDescent="0.25">
      <c r="A1" s="368" t="s">
        <v>2</v>
      </c>
      <c r="B1" s="368"/>
      <c r="C1" s="368"/>
      <c r="D1" s="368"/>
      <c r="E1" s="368"/>
      <c r="F1" s="368"/>
      <c r="G1" s="368"/>
      <c r="H1" s="368"/>
      <c r="I1" s="50"/>
      <c r="J1" s="50"/>
      <c r="K1" s="50"/>
      <c r="L1" s="50"/>
      <c r="M1" s="50"/>
      <c r="N1" s="50"/>
      <c r="O1" s="50"/>
      <c r="P1" s="50"/>
      <c r="Q1" s="50"/>
      <c r="R1" s="50"/>
      <c r="S1" s="50"/>
    </row>
    <row r="2" spans="1:19" ht="24.6" x14ac:dyDescent="0.25">
      <c r="A2" s="368"/>
      <c r="B2" s="368"/>
      <c r="C2" s="368"/>
      <c r="D2" s="368"/>
      <c r="E2" s="368"/>
      <c r="F2" s="368"/>
      <c r="G2" s="368"/>
      <c r="H2" s="368"/>
      <c r="I2" s="51"/>
      <c r="J2" s="51"/>
      <c r="K2" s="51"/>
      <c r="L2" s="51"/>
      <c r="M2" s="51"/>
      <c r="N2" s="51"/>
      <c r="O2" s="51"/>
      <c r="P2" s="51"/>
      <c r="Q2" s="51"/>
      <c r="R2" s="51"/>
      <c r="S2" s="51"/>
    </row>
    <row r="3" spans="1:19" ht="28.2" x14ac:dyDescent="0.25">
      <c r="A3" s="368" t="s">
        <v>3</v>
      </c>
      <c r="B3" s="368"/>
      <c r="C3" s="368"/>
      <c r="D3" s="368"/>
      <c r="E3" s="368"/>
      <c r="F3" s="368"/>
      <c r="G3" s="368"/>
      <c r="H3" s="368"/>
      <c r="I3" s="51"/>
      <c r="J3" s="51"/>
      <c r="K3" s="51"/>
      <c r="L3" s="51"/>
      <c r="M3" s="51"/>
      <c r="N3" s="51"/>
      <c r="O3" s="51"/>
      <c r="P3" s="51"/>
      <c r="Q3" s="51"/>
      <c r="R3" s="51"/>
      <c r="S3" s="51"/>
    </row>
    <row r="4" spans="1:19" ht="15.6" x14ac:dyDescent="0.25">
      <c r="A4" s="7" t="s">
        <v>1252</v>
      </c>
      <c r="B4" s="3"/>
      <c r="C4" s="3"/>
      <c r="D4" s="3"/>
      <c r="E4" s="3"/>
      <c r="F4" s="2"/>
      <c r="G4" s="2"/>
      <c r="H4" s="2"/>
      <c r="I4" s="1"/>
      <c r="J4" s="52"/>
      <c r="K4" s="52"/>
      <c r="L4" s="52"/>
      <c r="M4" s="52"/>
      <c r="N4" s="46"/>
      <c r="O4" s="46"/>
      <c r="P4" s="46"/>
      <c r="Q4" s="46"/>
      <c r="R4" s="46"/>
      <c r="S4" s="46"/>
    </row>
    <row r="6" spans="1:19" ht="15.6" x14ac:dyDescent="0.25">
      <c r="A6" s="361" t="s">
        <v>1253</v>
      </c>
      <c r="B6" s="304"/>
      <c r="C6" s="362" t="s">
        <v>506</v>
      </c>
      <c r="D6" s="304"/>
      <c r="E6" s="304"/>
      <c r="F6" s="304"/>
      <c r="G6" s="304"/>
      <c r="H6" s="304"/>
      <c r="I6" s="138"/>
      <c r="J6" s="363" t="s">
        <v>554</v>
      </c>
      <c r="K6" s="304"/>
      <c r="L6" s="304"/>
      <c r="M6" s="304"/>
    </row>
    <row r="7" spans="1:19" ht="15.6" x14ac:dyDescent="0.25">
      <c r="A7" s="304"/>
      <c r="B7" s="304"/>
      <c r="C7" s="304"/>
      <c r="D7" s="304"/>
      <c r="E7" s="304"/>
      <c r="F7" s="304"/>
      <c r="G7" s="304"/>
      <c r="H7" s="304"/>
      <c r="I7" s="139"/>
      <c r="J7" s="304"/>
      <c r="K7" s="304"/>
      <c r="L7" s="304"/>
      <c r="M7" s="304"/>
    </row>
    <row r="8" spans="1:19" ht="13.8" x14ac:dyDescent="0.25">
      <c r="A8" s="364" t="s">
        <v>1254</v>
      </c>
      <c r="B8" s="365" t="s">
        <v>1255</v>
      </c>
      <c r="C8" s="366" t="s">
        <v>1</v>
      </c>
      <c r="D8" s="366" t="s">
        <v>1256</v>
      </c>
      <c r="E8" s="366" t="s">
        <v>0</v>
      </c>
      <c r="F8" s="366" t="s">
        <v>6</v>
      </c>
      <c r="G8" s="366" t="s">
        <v>20</v>
      </c>
      <c r="H8" s="366" t="s">
        <v>1257</v>
      </c>
      <c r="I8" s="140"/>
      <c r="J8" s="367" t="s">
        <v>1160</v>
      </c>
      <c r="K8" s="367" t="s">
        <v>551</v>
      </c>
      <c r="L8" s="367" t="s">
        <v>552</v>
      </c>
      <c r="M8" s="367" t="s">
        <v>1197</v>
      </c>
    </row>
    <row r="9" spans="1:19" ht="14.4" thickBot="1" x14ac:dyDescent="0.3">
      <c r="A9" s="304"/>
      <c r="B9" s="352"/>
      <c r="C9" s="326"/>
      <c r="D9" s="326"/>
      <c r="E9" s="326"/>
      <c r="F9" s="326"/>
      <c r="G9" s="326"/>
      <c r="H9" s="326"/>
      <c r="I9" s="141" t="s">
        <v>1258</v>
      </c>
      <c r="J9" s="326"/>
      <c r="K9" s="326"/>
      <c r="L9" s="326"/>
      <c r="M9" s="326"/>
    </row>
    <row r="10" spans="1:19" ht="290.39999999999998" x14ac:dyDescent="0.25">
      <c r="A10" s="318" t="s">
        <v>88</v>
      </c>
      <c r="B10" s="369" t="s">
        <v>1259</v>
      </c>
      <c r="C10" s="344" t="s">
        <v>1260</v>
      </c>
      <c r="D10" s="325" t="s">
        <v>1261</v>
      </c>
      <c r="E10" s="327" t="s">
        <v>89</v>
      </c>
      <c r="F10" s="142" t="s">
        <v>326</v>
      </c>
      <c r="G10" s="370" t="s">
        <v>90</v>
      </c>
      <c r="H10" s="325" t="s">
        <v>142</v>
      </c>
      <c r="I10" s="143" t="s">
        <v>862</v>
      </c>
      <c r="J10" s="359" t="s">
        <v>1198</v>
      </c>
      <c r="K10" s="360">
        <v>0.9</v>
      </c>
      <c r="L10" s="124"/>
      <c r="M10" s="125" t="s">
        <v>1199</v>
      </c>
    </row>
    <row r="11" spans="1:19" ht="26.4" x14ac:dyDescent="0.25">
      <c r="A11" s="304"/>
      <c r="B11" s="304"/>
      <c r="C11" s="352"/>
      <c r="D11" s="309"/>
      <c r="E11" s="328"/>
      <c r="F11" s="142" t="s">
        <v>91</v>
      </c>
      <c r="G11" s="307"/>
      <c r="H11" s="309"/>
      <c r="I11" s="144" t="s">
        <v>951</v>
      </c>
      <c r="J11" s="351"/>
      <c r="K11" s="358"/>
      <c r="L11" s="127"/>
      <c r="M11" s="127"/>
    </row>
    <row r="12" spans="1:19" x14ac:dyDescent="0.25">
      <c r="A12" s="304"/>
      <c r="B12" s="304"/>
      <c r="C12" s="352"/>
      <c r="D12" s="308" t="s">
        <v>189</v>
      </c>
      <c r="E12" s="353" t="s">
        <v>453</v>
      </c>
      <c r="F12" s="142" t="s">
        <v>92</v>
      </c>
      <c r="G12" s="306" t="s">
        <v>528</v>
      </c>
      <c r="H12" s="308" t="s">
        <v>142</v>
      </c>
      <c r="I12" s="145" t="s">
        <v>861</v>
      </c>
      <c r="J12" s="338" t="s">
        <v>1200</v>
      </c>
      <c r="K12" s="313">
        <v>1</v>
      </c>
      <c r="L12" s="127"/>
      <c r="M12" s="338" t="s">
        <v>1201</v>
      </c>
    </row>
    <row r="13" spans="1:19" ht="39.6" x14ac:dyDescent="0.25">
      <c r="A13" s="304"/>
      <c r="B13" s="304"/>
      <c r="C13" s="352"/>
      <c r="D13" s="309"/>
      <c r="E13" s="328"/>
      <c r="F13" s="142" t="s">
        <v>1262</v>
      </c>
      <c r="G13" s="307"/>
      <c r="H13" s="309"/>
      <c r="I13" s="146" t="s">
        <v>1263</v>
      </c>
      <c r="J13" s="351"/>
      <c r="K13" s="358"/>
      <c r="L13" s="127"/>
      <c r="M13" s="351"/>
    </row>
    <row r="14" spans="1:19" ht="26.4" x14ac:dyDescent="0.25">
      <c r="A14" s="304"/>
      <c r="B14" s="304"/>
      <c r="C14" s="352"/>
      <c r="D14" s="309"/>
      <c r="E14" s="328"/>
      <c r="F14" s="142" t="s">
        <v>1264</v>
      </c>
      <c r="G14" s="307"/>
      <c r="H14" s="309"/>
      <c r="I14" s="147"/>
      <c r="J14" s="351"/>
      <c r="K14" s="358"/>
      <c r="L14" s="127"/>
      <c r="M14" s="351"/>
    </row>
    <row r="15" spans="1:19" ht="39.6" x14ac:dyDescent="0.25">
      <c r="A15" s="304"/>
      <c r="B15" s="304"/>
      <c r="C15" s="352"/>
      <c r="D15" s="326"/>
      <c r="E15" s="329"/>
      <c r="F15" s="142" t="s">
        <v>1265</v>
      </c>
      <c r="G15" s="307"/>
      <c r="H15" s="309"/>
      <c r="I15" s="144"/>
      <c r="J15" s="351"/>
      <c r="K15" s="358"/>
      <c r="L15" s="127"/>
      <c r="M15" s="351"/>
    </row>
    <row r="16" spans="1:19" ht="39.6" x14ac:dyDescent="0.25">
      <c r="A16" s="304"/>
      <c r="B16" s="304"/>
      <c r="C16" s="304"/>
      <c r="D16" s="318" t="s">
        <v>195</v>
      </c>
      <c r="E16" s="305" t="s">
        <v>93</v>
      </c>
      <c r="F16" s="142" t="s">
        <v>94</v>
      </c>
      <c r="G16" s="306" t="s">
        <v>454</v>
      </c>
      <c r="H16" s="308" t="s">
        <v>142</v>
      </c>
      <c r="I16" s="148">
        <v>67</v>
      </c>
      <c r="J16" s="338" t="s">
        <v>1202</v>
      </c>
      <c r="K16" s="313">
        <v>1</v>
      </c>
      <c r="L16" s="127"/>
      <c r="M16" s="338" t="s">
        <v>1203</v>
      </c>
    </row>
    <row r="17" spans="1:13" ht="39.6" x14ac:dyDescent="0.25">
      <c r="A17" s="304"/>
      <c r="B17" s="304"/>
      <c r="C17" s="304"/>
      <c r="D17" s="304"/>
      <c r="E17" s="304"/>
      <c r="F17" s="142" t="s">
        <v>1266</v>
      </c>
      <c r="G17" s="307"/>
      <c r="H17" s="309"/>
      <c r="I17" s="149">
        <v>69</v>
      </c>
      <c r="J17" s="351"/>
      <c r="K17" s="358"/>
      <c r="L17" s="127"/>
      <c r="M17" s="351"/>
    </row>
    <row r="18" spans="1:13" ht="26.4" x14ac:dyDescent="0.25">
      <c r="A18" s="304"/>
      <c r="B18" s="304"/>
      <c r="C18" s="304"/>
      <c r="D18" s="304"/>
      <c r="E18" s="304"/>
      <c r="F18" s="142" t="s">
        <v>95</v>
      </c>
      <c r="G18" s="307"/>
      <c r="H18" s="309"/>
      <c r="I18" s="150">
        <v>160000000</v>
      </c>
      <c r="J18" s="351"/>
      <c r="K18" s="358"/>
      <c r="L18" s="127"/>
      <c r="M18" s="351"/>
    </row>
    <row r="19" spans="1:13" ht="26.4" x14ac:dyDescent="0.25">
      <c r="A19" s="305"/>
      <c r="B19" s="318" t="s">
        <v>56</v>
      </c>
      <c r="C19" s="371" t="s">
        <v>327</v>
      </c>
      <c r="D19" s="325" t="s">
        <v>196</v>
      </c>
      <c r="E19" s="327" t="s">
        <v>96</v>
      </c>
      <c r="F19" s="142" t="s">
        <v>97</v>
      </c>
      <c r="G19" s="306" t="s">
        <v>455</v>
      </c>
      <c r="H19" s="308" t="s">
        <v>142</v>
      </c>
      <c r="I19" s="143">
        <v>1</v>
      </c>
      <c r="J19" s="338" t="s">
        <v>1204</v>
      </c>
      <c r="K19" s="313">
        <v>1</v>
      </c>
      <c r="L19" s="127"/>
      <c r="M19" s="127"/>
    </row>
    <row r="20" spans="1:13" ht="26.4" x14ac:dyDescent="0.25">
      <c r="A20" s="304"/>
      <c r="B20" s="304"/>
      <c r="C20" s="352"/>
      <c r="D20" s="309"/>
      <c r="E20" s="328"/>
      <c r="F20" s="142" t="s">
        <v>98</v>
      </c>
      <c r="G20" s="307"/>
      <c r="H20" s="309"/>
      <c r="I20" s="147">
        <v>3</v>
      </c>
      <c r="J20" s="351"/>
      <c r="K20" s="358"/>
      <c r="L20" s="127"/>
      <c r="M20" s="127"/>
    </row>
    <row r="21" spans="1:13" ht="26.4" x14ac:dyDescent="0.25">
      <c r="A21" s="304"/>
      <c r="B21" s="304"/>
      <c r="C21" s="352"/>
      <c r="D21" s="309"/>
      <c r="E21" s="328"/>
      <c r="F21" s="142" t="s">
        <v>99</v>
      </c>
      <c r="G21" s="307"/>
      <c r="H21" s="309"/>
      <c r="I21" s="144">
        <v>54000000</v>
      </c>
      <c r="J21" s="351"/>
      <c r="K21" s="358"/>
      <c r="L21" s="127"/>
      <c r="M21" s="127"/>
    </row>
    <row r="22" spans="1:13" ht="26.4" x14ac:dyDescent="0.25">
      <c r="A22" s="304"/>
      <c r="B22" s="304"/>
      <c r="C22" s="352"/>
      <c r="D22" s="308" t="s">
        <v>197</v>
      </c>
      <c r="E22" s="353" t="s">
        <v>190</v>
      </c>
      <c r="F22" s="142" t="s">
        <v>100</v>
      </c>
      <c r="G22" s="306" t="s">
        <v>191</v>
      </c>
      <c r="H22" s="308" t="s">
        <v>142</v>
      </c>
      <c r="I22" s="143">
        <v>0</v>
      </c>
      <c r="J22" s="338" t="s">
        <v>1205</v>
      </c>
      <c r="K22" s="313">
        <v>1</v>
      </c>
      <c r="L22" s="338" t="s">
        <v>1206</v>
      </c>
      <c r="M22" s="338" t="s">
        <v>1207</v>
      </c>
    </row>
    <row r="23" spans="1:13" ht="26.4" x14ac:dyDescent="0.25">
      <c r="A23" s="304"/>
      <c r="B23" s="304"/>
      <c r="C23" s="352"/>
      <c r="D23" s="309"/>
      <c r="E23" s="328"/>
      <c r="F23" s="142" t="s">
        <v>101</v>
      </c>
      <c r="G23" s="307"/>
      <c r="H23" s="309"/>
      <c r="I23" s="147">
        <v>0</v>
      </c>
      <c r="J23" s="351"/>
      <c r="K23" s="358"/>
      <c r="L23" s="351"/>
      <c r="M23" s="351"/>
    </row>
    <row r="24" spans="1:13" ht="26.4" x14ac:dyDescent="0.25">
      <c r="A24" s="304"/>
      <c r="B24" s="304"/>
      <c r="C24" s="352"/>
      <c r="D24" s="309"/>
      <c r="E24" s="328"/>
      <c r="F24" s="142" t="s">
        <v>102</v>
      </c>
      <c r="G24" s="307"/>
      <c r="H24" s="309"/>
      <c r="I24" s="144">
        <v>0</v>
      </c>
      <c r="J24" s="351"/>
      <c r="K24" s="358"/>
      <c r="L24" s="351"/>
      <c r="M24" s="351"/>
    </row>
    <row r="25" spans="1:13" ht="26.4" x14ac:dyDescent="0.25">
      <c r="A25" s="304"/>
      <c r="B25" s="304"/>
      <c r="C25" s="352"/>
      <c r="D25" s="308" t="s">
        <v>103</v>
      </c>
      <c r="E25" s="353" t="s">
        <v>104</v>
      </c>
      <c r="F25" s="142" t="s">
        <v>105</v>
      </c>
      <c r="G25" s="306" t="s">
        <v>456</v>
      </c>
      <c r="H25" s="308" t="s">
        <v>142</v>
      </c>
      <c r="I25" s="330" t="s">
        <v>1267</v>
      </c>
      <c r="J25" s="338" t="s">
        <v>1208</v>
      </c>
      <c r="K25" s="313">
        <v>1</v>
      </c>
      <c r="L25" s="338" t="s">
        <v>1209</v>
      </c>
      <c r="M25" s="338" t="s">
        <v>1210</v>
      </c>
    </row>
    <row r="26" spans="1:13" ht="26.4" x14ac:dyDescent="0.25">
      <c r="A26" s="304"/>
      <c r="B26" s="304"/>
      <c r="C26" s="352"/>
      <c r="D26" s="309"/>
      <c r="E26" s="328"/>
      <c r="F26" s="142" t="s">
        <v>106</v>
      </c>
      <c r="G26" s="307"/>
      <c r="H26" s="309"/>
      <c r="I26" s="331"/>
      <c r="J26" s="351"/>
      <c r="K26" s="358"/>
      <c r="L26" s="351"/>
      <c r="M26" s="351"/>
    </row>
    <row r="27" spans="1:13" ht="26.4" x14ac:dyDescent="0.25">
      <c r="A27" s="304"/>
      <c r="B27" s="304"/>
      <c r="C27" s="352"/>
      <c r="D27" s="309"/>
      <c r="E27" s="328"/>
      <c r="F27" s="142" t="s">
        <v>107</v>
      </c>
      <c r="G27" s="307"/>
      <c r="H27" s="309"/>
      <c r="I27" s="331"/>
      <c r="J27" s="351"/>
      <c r="K27" s="358"/>
      <c r="L27" s="351"/>
      <c r="M27" s="351"/>
    </row>
    <row r="28" spans="1:13" ht="118.8" x14ac:dyDescent="0.25">
      <c r="A28" s="304"/>
      <c r="B28" s="304"/>
      <c r="C28" s="344" t="s">
        <v>204</v>
      </c>
      <c r="D28" s="151" t="s">
        <v>194</v>
      </c>
      <c r="E28" s="152" t="s">
        <v>193</v>
      </c>
      <c r="F28" s="142" t="s">
        <v>108</v>
      </c>
      <c r="G28" s="153" t="s">
        <v>1268</v>
      </c>
      <c r="H28" s="151" t="s">
        <v>142</v>
      </c>
      <c r="I28" s="154" t="s">
        <v>1269</v>
      </c>
      <c r="J28" s="126" t="s">
        <v>1211</v>
      </c>
      <c r="K28" s="131">
        <v>0</v>
      </c>
      <c r="L28" s="126" t="s">
        <v>1212</v>
      </c>
      <c r="M28" s="126" t="s">
        <v>1213</v>
      </c>
    </row>
    <row r="29" spans="1:13" ht="92.4" x14ac:dyDescent="0.25">
      <c r="A29" s="304"/>
      <c r="B29" s="304"/>
      <c r="C29" s="352"/>
      <c r="D29" s="151" t="s">
        <v>21</v>
      </c>
      <c r="E29" s="152" t="s">
        <v>198</v>
      </c>
      <c r="F29" s="142" t="s">
        <v>1270</v>
      </c>
      <c r="G29" s="153" t="s">
        <v>1271</v>
      </c>
      <c r="H29" s="151" t="s">
        <v>142</v>
      </c>
      <c r="I29" s="155" t="s">
        <v>1272</v>
      </c>
      <c r="J29" s="129" t="s">
        <v>1214</v>
      </c>
      <c r="K29" s="131">
        <v>0.3</v>
      </c>
      <c r="L29" s="127"/>
      <c r="M29" s="129" t="s">
        <v>1215</v>
      </c>
    </row>
    <row r="30" spans="1:13" ht="39.6" x14ac:dyDescent="0.25">
      <c r="A30" s="304"/>
      <c r="B30" s="304"/>
      <c r="C30" s="352"/>
      <c r="D30" s="308" t="s">
        <v>328</v>
      </c>
      <c r="E30" s="353" t="s">
        <v>199</v>
      </c>
      <c r="F30" s="142" t="s">
        <v>1273</v>
      </c>
      <c r="G30" s="306" t="s">
        <v>200</v>
      </c>
      <c r="H30" s="308" t="s">
        <v>142</v>
      </c>
      <c r="I30" s="143"/>
      <c r="J30" s="302" t="s">
        <v>1216</v>
      </c>
      <c r="K30" s="313">
        <v>0.9</v>
      </c>
      <c r="L30" s="302" t="s">
        <v>1217</v>
      </c>
      <c r="M30" s="302" t="s">
        <v>1218</v>
      </c>
    </row>
    <row r="31" spans="1:13" ht="26.4" x14ac:dyDescent="0.25">
      <c r="A31" s="304"/>
      <c r="B31" s="304"/>
      <c r="C31" s="352"/>
      <c r="D31" s="309"/>
      <c r="E31" s="328"/>
      <c r="F31" s="142" t="s">
        <v>201</v>
      </c>
      <c r="G31" s="307"/>
      <c r="H31" s="309"/>
      <c r="I31" s="144"/>
      <c r="J31" s="338"/>
      <c r="K31" s="313"/>
      <c r="L31" s="338"/>
      <c r="M31" s="338"/>
    </row>
    <row r="32" spans="1:13" ht="66" x14ac:dyDescent="0.25">
      <c r="A32" s="304"/>
      <c r="B32" s="304"/>
      <c r="C32" s="352"/>
      <c r="D32" s="151" t="s">
        <v>202</v>
      </c>
      <c r="E32" s="152" t="s">
        <v>203</v>
      </c>
      <c r="F32" s="142" t="s">
        <v>109</v>
      </c>
      <c r="G32" s="153" t="s">
        <v>457</v>
      </c>
      <c r="H32" s="151" t="s">
        <v>142</v>
      </c>
      <c r="I32" s="154"/>
      <c r="J32" s="129" t="s">
        <v>1219</v>
      </c>
      <c r="K32" s="313"/>
      <c r="L32" s="129" t="s">
        <v>1220</v>
      </c>
      <c r="M32" s="129" t="s">
        <v>1221</v>
      </c>
    </row>
    <row r="33" spans="1:13" ht="39.6" x14ac:dyDescent="0.25">
      <c r="A33" s="304"/>
      <c r="B33" s="304"/>
      <c r="C33" s="304"/>
      <c r="D33" s="308" t="s">
        <v>232</v>
      </c>
      <c r="E33" s="353" t="s">
        <v>1274</v>
      </c>
      <c r="F33" s="142" t="s">
        <v>109</v>
      </c>
      <c r="G33" s="306" t="s">
        <v>458</v>
      </c>
      <c r="H33" s="308" t="s">
        <v>142</v>
      </c>
      <c r="I33" s="143"/>
      <c r="J33" s="302" t="s">
        <v>1222</v>
      </c>
      <c r="K33" s="313"/>
      <c r="L33" s="354"/>
      <c r="M33" s="302" t="s">
        <v>1223</v>
      </c>
    </row>
    <row r="34" spans="1:13" ht="26.4" x14ac:dyDescent="0.25">
      <c r="A34" s="304"/>
      <c r="B34" s="304"/>
      <c r="C34" s="304"/>
      <c r="D34" s="309"/>
      <c r="E34" s="328"/>
      <c r="F34" s="142" t="s">
        <v>233</v>
      </c>
      <c r="G34" s="307"/>
      <c r="H34" s="309"/>
      <c r="I34" s="144"/>
      <c r="J34" s="302"/>
      <c r="K34" s="313"/>
      <c r="L34" s="354"/>
      <c r="M34" s="338"/>
    </row>
    <row r="35" spans="1:13" ht="26.4" x14ac:dyDescent="0.25">
      <c r="A35" s="304"/>
      <c r="B35" s="304"/>
      <c r="C35" s="304"/>
      <c r="D35" s="308" t="s">
        <v>1275</v>
      </c>
      <c r="E35" s="353" t="s">
        <v>110</v>
      </c>
      <c r="F35" s="142" t="s">
        <v>111</v>
      </c>
      <c r="G35" s="306" t="s">
        <v>192</v>
      </c>
      <c r="H35" s="308" t="s">
        <v>142</v>
      </c>
      <c r="I35" s="156">
        <v>1</v>
      </c>
      <c r="J35" s="355" t="s">
        <v>565</v>
      </c>
      <c r="K35" s="340">
        <v>1</v>
      </c>
      <c r="L35" s="126"/>
      <c r="M35" s="310" t="s">
        <v>1224</v>
      </c>
    </row>
    <row r="36" spans="1:13" ht="26.4" x14ac:dyDescent="0.25">
      <c r="A36" s="304"/>
      <c r="B36" s="304"/>
      <c r="C36" s="304"/>
      <c r="D36" s="309"/>
      <c r="E36" s="328"/>
      <c r="F36" s="142" t="s">
        <v>112</v>
      </c>
      <c r="G36" s="307"/>
      <c r="H36" s="309"/>
      <c r="I36" s="156">
        <v>3</v>
      </c>
      <c r="J36" s="356"/>
      <c r="K36" s="349"/>
      <c r="L36" s="126"/>
      <c r="M36" s="311"/>
    </row>
    <row r="37" spans="1:13" ht="26.4" x14ac:dyDescent="0.25">
      <c r="A37" s="304"/>
      <c r="B37" s="304"/>
      <c r="C37" s="304"/>
      <c r="D37" s="309"/>
      <c r="E37" s="328"/>
      <c r="F37" s="142" t="s">
        <v>1276</v>
      </c>
      <c r="G37" s="307"/>
      <c r="H37" s="309"/>
      <c r="I37" s="157">
        <v>1000000</v>
      </c>
      <c r="J37" s="357"/>
      <c r="K37" s="350"/>
      <c r="L37" s="126"/>
      <c r="M37" s="312"/>
    </row>
    <row r="38" spans="1:13" ht="26.4" x14ac:dyDescent="0.25">
      <c r="A38" s="304"/>
      <c r="B38" s="304"/>
      <c r="C38" s="304"/>
      <c r="D38" s="308" t="s">
        <v>329</v>
      </c>
      <c r="E38" s="353" t="s">
        <v>330</v>
      </c>
      <c r="F38" s="142" t="s">
        <v>113</v>
      </c>
      <c r="G38" s="306" t="s">
        <v>192</v>
      </c>
      <c r="H38" s="308" t="s">
        <v>142</v>
      </c>
      <c r="I38" s="156">
        <v>2</v>
      </c>
      <c r="J38" s="346" t="s">
        <v>1225</v>
      </c>
      <c r="K38" s="340">
        <v>1</v>
      </c>
      <c r="L38" s="127"/>
      <c r="M38" s="310" t="s">
        <v>1226</v>
      </c>
    </row>
    <row r="39" spans="1:13" ht="26.4" x14ac:dyDescent="0.25">
      <c r="A39" s="304"/>
      <c r="B39" s="304"/>
      <c r="C39" s="304"/>
      <c r="D39" s="309"/>
      <c r="E39" s="328"/>
      <c r="F39" s="142" t="s">
        <v>114</v>
      </c>
      <c r="G39" s="307"/>
      <c r="H39" s="309"/>
      <c r="I39" s="156">
        <v>18</v>
      </c>
      <c r="J39" s="347"/>
      <c r="K39" s="349"/>
      <c r="L39" s="127"/>
      <c r="M39" s="311"/>
    </row>
    <row r="40" spans="1:13" ht="26.4" x14ac:dyDescent="0.25">
      <c r="A40" s="304"/>
      <c r="B40" s="304"/>
      <c r="C40" s="304"/>
      <c r="D40" s="326"/>
      <c r="E40" s="329"/>
      <c r="F40" s="142" t="s">
        <v>115</v>
      </c>
      <c r="G40" s="307"/>
      <c r="H40" s="309"/>
      <c r="I40" s="158">
        <v>30916666</v>
      </c>
      <c r="J40" s="348"/>
      <c r="K40" s="350"/>
      <c r="L40" s="127"/>
      <c r="M40" s="312"/>
    </row>
    <row r="41" spans="1:13" ht="26.4" x14ac:dyDescent="0.25">
      <c r="A41" s="304"/>
      <c r="B41" s="304"/>
      <c r="C41" s="304"/>
      <c r="D41" s="325" t="s">
        <v>238</v>
      </c>
      <c r="E41" s="327" t="s">
        <v>234</v>
      </c>
      <c r="F41" s="142" t="s">
        <v>235</v>
      </c>
      <c r="G41" s="306" t="s">
        <v>529</v>
      </c>
      <c r="H41" s="308" t="s">
        <v>142</v>
      </c>
      <c r="I41" s="156">
        <v>1</v>
      </c>
      <c r="J41" s="346" t="s">
        <v>1227</v>
      </c>
      <c r="K41" s="340">
        <v>1</v>
      </c>
      <c r="L41" s="127"/>
      <c r="M41" s="310" t="s">
        <v>1228</v>
      </c>
    </row>
    <row r="42" spans="1:13" ht="26.4" x14ac:dyDescent="0.25">
      <c r="A42" s="304"/>
      <c r="B42" s="304"/>
      <c r="C42" s="304"/>
      <c r="D42" s="309"/>
      <c r="E42" s="328"/>
      <c r="F42" s="142" t="s">
        <v>236</v>
      </c>
      <c r="G42" s="307"/>
      <c r="H42" s="309"/>
      <c r="I42" s="156">
        <v>13</v>
      </c>
      <c r="J42" s="347"/>
      <c r="K42" s="349"/>
      <c r="L42" s="127"/>
      <c r="M42" s="311"/>
    </row>
    <row r="43" spans="1:13" ht="26.4" x14ac:dyDescent="0.25">
      <c r="A43" s="304"/>
      <c r="B43" s="304"/>
      <c r="C43" s="304"/>
      <c r="D43" s="309"/>
      <c r="E43" s="328"/>
      <c r="F43" s="142" t="s">
        <v>237</v>
      </c>
      <c r="G43" s="307"/>
      <c r="H43" s="309"/>
      <c r="I43" s="159">
        <v>104000000</v>
      </c>
      <c r="J43" s="348"/>
      <c r="K43" s="350"/>
      <c r="L43" s="127"/>
      <c r="M43" s="312"/>
    </row>
    <row r="44" spans="1:13" ht="26.4" x14ac:dyDescent="0.25">
      <c r="A44" s="304"/>
      <c r="B44" s="304"/>
      <c r="C44" s="304"/>
      <c r="D44" s="308" t="s">
        <v>530</v>
      </c>
      <c r="E44" s="372" t="s">
        <v>116</v>
      </c>
      <c r="F44" s="142" t="s">
        <v>117</v>
      </c>
      <c r="G44" s="306" t="s">
        <v>1277</v>
      </c>
      <c r="H44" s="308" t="s">
        <v>142</v>
      </c>
      <c r="I44" s="143"/>
      <c r="J44" s="310" t="s">
        <v>1229</v>
      </c>
      <c r="K44" s="340">
        <v>1</v>
      </c>
      <c r="L44" s="343" t="s">
        <v>1230</v>
      </c>
      <c r="M44" s="302" t="s">
        <v>1231</v>
      </c>
    </row>
    <row r="45" spans="1:13" ht="26.4" x14ac:dyDescent="0.25">
      <c r="A45" s="304"/>
      <c r="B45" s="304"/>
      <c r="C45" s="304"/>
      <c r="D45" s="309"/>
      <c r="E45" s="328"/>
      <c r="F45" s="142" t="s">
        <v>205</v>
      </c>
      <c r="G45" s="307"/>
      <c r="H45" s="309"/>
      <c r="I45" s="147"/>
      <c r="J45" s="339"/>
      <c r="K45" s="341"/>
      <c r="L45" s="343"/>
      <c r="M45" s="302"/>
    </row>
    <row r="46" spans="1:13" ht="39.6" x14ac:dyDescent="0.25">
      <c r="A46" s="304"/>
      <c r="B46" s="304"/>
      <c r="C46" s="304"/>
      <c r="D46" s="309"/>
      <c r="E46" s="328"/>
      <c r="F46" s="142" t="s">
        <v>206</v>
      </c>
      <c r="G46" s="307"/>
      <c r="H46" s="309"/>
      <c r="I46" s="147"/>
      <c r="J46" s="128" t="s">
        <v>1232</v>
      </c>
      <c r="K46" s="341"/>
      <c r="L46" s="343"/>
      <c r="M46" s="302"/>
    </row>
    <row r="47" spans="1:13" ht="66" x14ac:dyDescent="0.25">
      <c r="A47" s="304"/>
      <c r="B47" s="304"/>
      <c r="C47" s="304"/>
      <c r="D47" s="326"/>
      <c r="E47" s="329"/>
      <c r="F47" s="142" t="s">
        <v>118</v>
      </c>
      <c r="G47" s="307"/>
      <c r="H47" s="309"/>
      <c r="I47" s="144"/>
      <c r="J47" s="128" t="s">
        <v>1233</v>
      </c>
      <c r="K47" s="342"/>
      <c r="L47" s="129" t="s">
        <v>1234</v>
      </c>
      <c r="M47" s="129" t="s">
        <v>1235</v>
      </c>
    </row>
    <row r="48" spans="1:13" x14ac:dyDescent="0.25">
      <c r="A48" s="304"/>
      <c r="B48" s="304"/>
      <c r="C48" s="344" t="s">
        <v>1278</v>
      </c>
      <c r="D48" s="305" t="s">
        <v>1279</v>
      </c>
      <c r="E48" s="305" t="s">
        <v>207</v>
      </c>
      <c r="F48" s="142" t="s">
        <v>239</v>
      </c>
      <c r="G48" s="306" t="s">
        <v>1280</v>
      </c>
      <c r="H48" s="308" t="s">
        <v>143</v>
      </c>
      <c r="I48" s="143"/>
      <c r="J48" s="127"/>
      <c r="K48" s="130"/>
      <c r="L48" s="127"/>
      <c r="M48" s="127"/>
    </row>
    <row r="49" spans="1:13" x14ac:dyDescent="0.25">
      <c r="A49" s="304"/>
      <c r="B49" s="304"/>
      <c r="C49" s="304"/>
      <c r="D49" s="304"/>
      <c r="E49" s="304"/>
      <c r="F49" s="142" t="s">
        <v>240</v>
      </c>
      <c r="G49" s="307"/>
      <c r="H49" s="309"/>
      <c r="I49" s="147"/>
      <c r="J49" s="127"/>
      <c r="K49" s="130"/>
      <c r="L49" s="127"/>
      <c r="M49" s="127"/>
    </row>
    <row r="50" spans="1:13" x14ac:dyDescent="0.25">
      <c r="A50" s="304"/>
      <c r="B50" s="304"/>
      <c r="C50" s="304"/>
      <c r="D50" s="304"/>
      <c r="E50" s="304"/>
      <c r="F50" s="142" t="s">
        <v>241</v>
      </c>
      <c r="G50" s="307"/>
      <c r="H50" s="309"/>
      <c r="I50" s="147"/>
      <c r="J50" s="127"/>
      <c r="K50" s="130"/>
      <c r="L50" s="127"/>
      <c r="M50" s="127"/>
    </row>
    <row r="51" spans="1:13" x14ac:dyDescent="0.25">
      <c r="A51" s="304"/>
      <c r="B51" s="304"/>
      <c r="C51" s="304"/>
      <c r="D51" s="304"/>
      <c r="E51" s="304"/>
      <c r="F51" s="142" t="s">
        <v>242</v>
      </c>
      <c r="G51" s="307"/>
      <c r="H51" s="309"/>
      <c r="I51" s="147"/>
      <c r="J51" s="127"/>
      <c r="K51" s="130"/>
      <c r="L51" s="127"/>
      <c r="M51" s="127"/>
    </row>
    <row r="52" spans="1:13" ht="26.4" x14ac:dyDescent="0.25">
      <c r="A52" s="304"/>
      <c r="B52" s="304"/>
      <c r="C52" s="304"/>
      <c r="D52" s="304"/>
      <c r="E52" s="304"/>
      <c r="F52" s="142" t="s">
        <v>243</v>
      </c>
      <c r="G52" s="307"/>
      <c r="H52" s="309"/>
      <c r="I52" s="147"/>
      <c r="J52" s="127"/>
      <c r="K52" s="130"/>
      <c r="L52" s="127"/>
      <c r="M52" s="127"/>
    </row>
    <row r="53" spans="1:13" ht="26.4" x14ac:dyDescent="0.25">
      <c r="A53" s="304"/>
      <c r="B53" s="304"/>
      <c r="C53" s="304"/>
      <c r="D53" s="304"/>
      <c r="E53" s="304"/>
      <c r="F53" s="160" t="s">
        <v>244</v>
      </c>
      <c r="G53" s="307"/>
      <c r="H53" s="309"/>
      <c r="I53" s="147"/>
      <c r="J53" s="127"/>
      <c r="K53" s="130"/>
      <c r="L53" s="127"/>
      <c r="M53" s="127"/>
    </row>
    <row r="54" spans="1:13" x14ac:dyDescent="0.25">
      <c r="A54" s="304"/>
      <c r="B54" s="304"/>
      <c r="C54" s="304"/>
      <c r="D54" s="304"/>
      <c r="E54" s="304"/>
      <c r="F54" s="142" t="s">
        <v>245</v>
      </c>
      <c r="G54" s="307"/>
      <c r="H54" s="309"/>
      <c r="I54" s="147"/>
      <c r="J54" s="127"/>
      <c r="K54" s="130"/>
      <c r="L54" s="127"/>
      <c r="M54" s="127"/>
    </row>
    <row r="55" spans="1:13" ht="26.4" x14ac:dyDescent="0.25">
      <c r="A55" s="304"/>
      <c r="B55" s="304"/>
      <c r="C55" s="304"/>
      <c r="D55" s="304"/>
      <c r="E55" s="304"/>
      <c r="F55" s="142" t="s">
        <v>246</v>
      </c>
      <c r="G55" s="307"/>
      <c r="H55" s="309"/>
      <c r="I55" s="144"/>
      <c r="J55" s="127"/>
      <c r="K55" s="130"/>
      <c r="L55" s="127"/>
      <c r="M55" s="127"/>
    </row>
    <row r="56" spans="1:13" ht="26.4" x14ac:dyDescent="0.25">
      <c r="A56" s="304"/>
      <c r="B56" s="304"/>
      <c r="C56" s="304"/>
      <c r="D56" s="305" t="s">
        <v>247</v>
      </c>
      <c r="E56" s="305" t="s">
        <v>119</v>
      </c>
      <c r="F56" s="142" t="s">
        <v>1281</v>
      </c>
      <c r="G56" s="306" t="s">
        <v>331</v>
      </c>
      <c r="H56" s="308" t="s">
        <v>143</v>
      </c>
      <c r="I56" s="143"/>
      <c r="J56" s="127"/>
      <c r="K56" s="130"/>
      <c r="L56" s="127"/>
      <c r="M56" s="127"/>
    </row>
    <row r="57" spans="1:13" ht="26.4" x14ac:dyDescent="0.25">
      <c r="A57" s="304"/>
      <c r="B57" s="304"/>
      <c r="C57" s="304"/>
      <c r="D57" s="304"/>
      <c r="E57" s="304"/>
      <c r="F57" s="142" t="s">
        <v>248</v>
      </c>
      <c r="G57" s="307"/>
      <c r="H57" s="309"/>
      <c r="I57" s="144"/>
      <c r="J57" s="127"/>
      <c r="K57" s="130"/>
      <c r="L57" s="127"/>
      <c r="M57" s="127"/>
    </row>
    <row r="58" spans="1:13" ht="159" thickBot="1" x14ac:dyDescent="0.3">
      <c r="A58" s="304"/>
      <c r="B58" s="304"/>
      <c r="C58" s="304"/>
      <c r="D58" s="142" t="s">
        <v>1282</v>
      </c>
      <c r="E58" s="142" t="s">
        <v>1283</v>
      </c>
      <c r="F58" s="142" t="s">
        <v>249</v>
      </c>
      <c r="G58" s="153" t="s">
        <v>1284</v>
      </c>
      <c r="H58" s="151" t="s">
        <v>143</v>
      </c>
      <c r="I58" s="154"/>
      <c r="J58" s="127"/>
      <c r="K58" s="130"/>
      <c r="L58" s="127"/>
      <c r="M58" s="127"/>
    </row>
    <row r="59" spans="1:13" ht="66.599999999999994" thickBot="1" x14ac:dyDescent="0.3">
      <c r="A59" s="304"/>
      <c r="B59" s="304"/>
      <c r="C59" s="304"/>
      <c r="D59" s="161" t="s">
        <v>120</v>
      </c>
      <c r="E59" s="162" t="s">
        <v>121</v>
      </c>
      <c r="F59" s="142" t="s">
        <v>122</v>
      </c>
      <c r="G59" s="153" t="s">
        <v>1285</v>
      </c>
      <c r="H59" s="151" t="s">
        <v>143</v>
      </c>
      <c r="I59" s="154"/>
      <c r="J59" s="127"/>
      <c r="K59" s="130"/>
      <c r="L59" s="127"/>
      <c r="M59" s="127"/>
    </row>
    <row r="60" spans="1:13" ht="26.4" x14ac:dyDescent="0.25">
      <c r="A60" s="304"/>
      <c r="B60" s="304"/>
      <c r="C60" s="304"/>
      <c r="D60" s="345" t="s">
        <v>123</v>
      </c>
      <c r="E60" s="305" t="s">
        <v>250</v>
      </c>
      <c r="F60" s="142" t="s">
        <v>1286</v>
      </c>
      <c r="G60" s="306" t="s">
        <v>253</v>
      </c>
      <c r="H60" s="308" t="s">
        <v>143</v>
      </c>
      <c r="I60" s="143"/>
      <c r="J60" s="127"/>
      <c r="K60" s="130"/>
      <c r="L60" s="127"/>
      <c r="M60" s="127"/>
    </row>
    <row r="61" spans="1:13" ht="26.4" x14ac:dyDescent="0.25">
      <c r="A61" s="304"/>
      <c r="B61" s="304"/>
      <c r="C61" s="304"/>
      <c r="D61" s="304"/>
      <c r="E61" s="304"/>
      <c r="F61" s="142" t="s">
        <v>251</v>
      </c>
      <c r="G61" s="307"/>
      <c r="H61" s="309"/>
      <c r="I61" s="144"/>
      <c r="J61" s="127"/>
      <c r="K61" s="130"/>
      <c r="L61" s="127"/>
      <c r="M61" s="127"/>
    </row>
    <row r="62" spans="1:13" ht="79.2" x14ac:dyDescent="0.25">
      <c r="A62" s="304"/>
      <c r="B62" s="304"/>
      <c r="C62" s="304"/>
      <c r="D62" s="142" t="s">
        <v>1287</v>
      </c>
      <c r="E62" s="163" t="s">
        <v>1288</v>
      </c>
      <c r="F62" s="160" t="s">
        <v>1289</v>
      </c>
      <c r="G62" s="153" t="s">
        <v>459</v>
      </c>
      <c r="H62" s="151" t="s">
        <v>143</v>
      </c>
      <c r="I62" s="154"/>
      <c r="J62" s="127"/>
      <c r="K62" s="130"/>
      <c r="L62" s="127"/>
      <c r="M62" s="127"/>
    </row>
    <row r="63" spans="1:13" ht="66" x14ac:dyDescent="0.25">
      <c r="A63" s="304"/>
      <c r="B63" s="304"/>
      <c r="C63" s="304"/>
      <c r="D63" s="142" t="s">
        <v>1290</v>
      </c>
      <c r="E63" s="162" t="s">
        <v>252</v>
      </c>
      <c r="F63" s="142" t="s">
        <v>124</v>
      </c>
      <c r="G63" s="153" t="s">
        <v>1291</v>
      </c>
      <c r="H63" s="151" t="s">
        <v>143</v>
      </c>
      <c r="I63" s="154"/>
      <c r="J63" s="127"/>
      <c r="K63" s="130"/>
      <c r="L63" s="127"/>
      <c r="M63" s="127"/>
    </row>
    <row r="64" spans="1:13" ht="79.2" x14ac:dyDescent="0.25">
      <c r="A64" s="324" t="s">
        <v>1292</v>
      </c>
      <c r="B64" s="318" t="s">
        <v>55</v>
      </c>
      <c r="C64" s="318" t="s">
        <v>332</v>
      </c>
      <c r="D64" s="142" t="s">
        <v>209</v>
      </c>
      <c r="E64" s="142" t="s">
        <v>208</v>
      </c>
      <c r="F64" s="160" t="s">
        <v>210</v>
      </c>
      <c r="G64" s="153" t="s">
        <v>531</v>
      </c>
      <c r="H64" s="151" t="s">
        <v>142</v>
      </c>
      <c r="I64" s="155" t="s">
        <v>1293</v>
      </c>
      <c r="J64" s="129" t="s">
        <v>1236</v>
      </c>
      <c r="K64" s="131">
        <v>0</v>
      </c>
      <c r="L64" s="127"/>
      <c r="M64" s="129" t="s">
        <v>1237</v>
      </c>
    </row>
    <row r="65" spans="1:13" x14ac:dyDescent="0.25">
      <c r="A65" s="304"/>
      <c r="B65" s="304"/>
      <c r="C65" s="304"/>
      <c r="D65" s="325" t="s">
        <v>125</v>
      </c>
      <c r="E65" s="327" t="s">
        <v>126</v>
      </c>
      <c r="F65" s="142" t="s">
        <v>211</v>
      </c>
      <c r="G65" s="306" t="s">
        <v>127</v>
      </c>
      <c r="H65" s="308" t="s">
        <v>142</v>
      </c>
      <c r="I65" s="330" t="s">
        <v>1294</v>
      </c>
      <c r="J65" s="332" t="s">
        <v>1238</v>
      </c>
      <c r="K65" s="373">
        <v>0.5</v>
      </c>
      <c r="L65" s="310" t="s">
        <v>1239</v>
      </c>
      <c r="M65" s="310" t="s">
        <v>1240</v>
      </c>
    </row>
    <row r="66" spans="1:13" x14ac:dyDescent="0.25">
      <c r="A66" s="304"/>
      <c r="B66" s="304"/>
      <c r="C66" s="304"/>
      <c r="D66" s="309"/>
      <c r="E66" s="328"/>
      <c r="F66" s="142" t="s">
        <v>212</v>
      </c>
      <c r="G66" s="307"/>
      <c r="H66" s="309"/>
      <c r="I66" s="331"/>
      <c r="J66" s="333"/>
      <c r="K66" s="374"/>
      <c r="L66" s="311"/>
      <c r="M66" s="311"/>
    </row>
    <row r="67" spans="1:13" x14ac:dyDescent="0.25">
      <c r="A67" s="304"/>
      <c r="B67" s="304"/>
      <c r="C67" s="304"/>
      <c r="D67" s="309"/>
      <c r="E67" s="328"/>
      <c r="F67" s="142" t="s">
        <v>214</v>
      </c>
      <c r="G67" s="307"/>
      <c r="H67" s="309"/>
      <c r="I67" s="331"/>
      <c r="J67" s="333"/>
      <c r="K67" s="374"/>
      <c r="L67" s="311"/>
      <c r="M67" s="311"/>
    </row>
    <row r="68" spans="1:13" ht="26.4" x14ac:dyDescent="0.25">
      <c r="A68" s="304"/>
      <c r="B68" s="304"/>
      <c r="C68" s="304"/>
      <c r="D68" s="326"/>
      <c r="E68" s="329"/>
      <c r="F68" s="142" t="s">
        <v>213</v>
      </c>
      <c r="G68" s="307"/>
      <c r="H68" s="309"/>
      <c r="I68" s="331"/>
      <c r="J68" s="334"/>
      <c r="K68" s="375"/>
      <c r="L68" s="312"/>
      <c r="M68" s="312"/>
    </row>
    <row r="69" spans="1:13" ht="145.19999999999999" x14ac:dyDescent="0.25">
      <c r="A69" s="304"/>
      <c r="B69" s="304"/>
      <c r="C69" s="142" t="s">
        <v>333</v>
      </c>
      <c r="D69" s="142" t="s">
        <v>15</v>
      </c>
      <c r="E69" s="142" t="s">
        <v>1295</v>
      </c>
      <c r="F69" s="142" t="s">
        <v>1296</v>
      </c>
      <c r="G69" s="153" t="s">
        <v>460</v>
      </c>
      <c r="H69" s="151" t="s">
        <v>144</v>
      </c>
      <c r="I69" s="154"/>
      <c r="J69" s="129" t="s">
        <v>1241</v>
      </c>
      <c r="K69" s="131">
        <v>1</v>
      </c>
      <c r="L69" s="129" t="s">
        <v>1242</v>
      </c>
      <c r="M69" s="127"/>
    </row>
    <row r="70" spans="1:13" ht="26.4" x14ac:dyDescent="0.25">
      <c r="A70" s="304"/>
      <c r="B70" s="303" t="s">
        <v>57</v>
      </c>
      <c r="C70" s="318" t="s">
        <v>334</v>
      </c>
      <c r="D70" s="305" t="s">
        <v>215</v>
      </c>
      <c r="E70" s="305" t="s">
        <v>335</v>
      </c>
      <c r="F70" s="142" t="s">
        <v>128</v>
      </c>
      <c r="G70" s="306" t="s">
        <v>1297</v>
      </c>
      <c r="H70" s="308" t="s">
        <v>142</v>
      </c>
      <c r="I70" s="164">
        <v>3</v>
      </c>
      <c r="J70" s="335" t="s">
        <v>1243</v>
      </c>
      <c r="K70" s="376">
        <v>1</v>
      </c>
      <c r="L70" s="335" t="s">
        <v>566</v>
      </c>
      <c r="M70" s="379" t="s">
        <v>1244</v>
      </c>
    </row>
    <row r="71" spans="1:13" ht="26.4" x14ac:dyDescent="0.25">
      <c r="A71" s="304"/>
      <c r="B71" s="304"/>
      <c r="C71" s="304"/>
      <c r="D71" s="304"/>
      <c r="E71" s="304"/>
      <c r="F71" s="142" t="s">
        <v>129</v>
      </c>
      <c r="G71" s="307"/>
      <c r="H71" s="309"/>
      <c r="I71" s="164">
        <v>1</v>
      </c>
      <c r="J71" s="336"/>
      <c r="K71" s="377"/>
      <c r="L71" s="336"/>
      <c r="M71" s="380"/>
    </row>
    <row r="72" spans="1:13" ht="26.4" x14ac:dyDescent="0.25">
      <c r="A72" s="304"/>
      <c r="B72" s="304"/>
      <c r="C72" s="304"/>
      <c r="D72" s="304"/>
      <c r="E72" s="304"/>
      <c r="F72" s="142" t="s">
        <v>336</v>
      </c>
      <c r="G72" s="307"/>
      <c r="H72" s="309"/>
      <c r="I72" s="165">
        <v>2613867406</v>
      </c>
      <c r="J72" s="337"/>
      <c r="K72" s="378"/>
      <c r="L72" s="337"/>
      <c r="M72" s="381"/>
    </row>
    <row r="73" spans="1:13" ht="26.4" x14ac:dyDescent="0.25">
      <c r="A73" s="304"/>
      <c r="B73" s="304"/>
      <c r="C73" s="304"/>
      <c r="D73" s="305" t="s">
        <v>339</v>
      </c>
      <c r="E73" s="305" t="s">
        <v>217</v>
      </c>
      <c r="F73" s="166" t="s">
        <v>130</v>
      </c>
      <c r="G73" s="306" t="s">
        <v>338</v>
      </c>
      <c r="H73" s="308" t="s">
        <v>142</v>
      </c>
      <c r="I73" s="167">
        <v>17</v>
      </c>
      <c r="J73" s="302" t="s">
        <v>1245</v>
      </c>
      <c r="K73" s="300">
        <v>1</v>
      </c>
      <c r="L73" s="127"/>
      <c r="M73" s="302" t="s">
        <v>1246</v>
      </c>
    </row>
    <row r="74" spans="1:13" ht="26.4" x14ac:dyDescent="0.25">
      <c r="A74" s="304"/>
      <c r="B74" s="304"/>
      <c r="C74" s="304"/>
      <c r="D74" s="304"/>
      <c r="E74" s="304"/>
      <c r="F74" s="166" t="s">
        <v>216</v>
      </c>
      <c r="G74" s="307"/>
      <c r="H74" s="309"/>
      <c r="I74" s="167">
        <v>10</v>
      </c>
      <c r="J74" s="338"/>
      <c r="K74" s="301"/>
      <c r="L74" s="127"/>
      <c r="M74" s="302"/>
    </row>
    <row r="75" spans="1:13" ht="26.4" x14ac:dyDescent="0.25">
      <c r="A75" s="304"/>
      <c r="B75" s="304"/>
      <c r="C75" s="304"/>
      <c r="D75" s="304"/>
      <c r="E75" s="304"/>
      <c r="F75" s="166" t="s">
        <v>337</v>
      </c>
      <c r="G75" s="307"/>
      <c r="H75" s="309"/>
      <c r="I75" s="168">
        <v>2451728557</v>
      </c>
      <c r="J75" s="338"/>
      <c r="K75" s="301"/>
      <c r="L75" s="127"/>
      <c r="M75" s="302"/>
    </row>
    <row r="76" spans="1:13" ht="26.4" x14ac:dyDescent="0.25">
      <c r="A76" s="304"/>
      <c r="B76" s="304"/>
      <c r="C76" s="304"/>
      <c r="D76" s="304"/>
      <c r="E76" s="304"/>
      <c r="F76" s="166" t="s">
        <v>218</v>
      </c>
      <c r="G76" s="307"/>
      <c r="H76" s="309"/>
      <c r="I76" s="167">
        <v>4</v>
      </c>
      <c r="J76" s="338"/>
      <c r="K76" s="301"/>
      <c r="L76" s="127"/>
      <c r="M76" s="302"/>
    </row>
    <row r="77" spans="1:13" ht="26.4" x14ac:dyDescent="0.25">
      <c r="A77" s="304"/>
      <c r="B77" s="304"/>
      <c r="C77" s="304"/>
      <c r="D77" s="304"/>
      <c r="E77" s="304"/>
      <c r="F77" s="166" t="s">
        <v>219</v>
      </c>
      <c r="G77" s="307"/>
      <c r="H77" s="309"/>
      <c r="I77" s="168">
        <v>358225264</v>
      </c>
      <c r="J77" s="338"/>
      <c r="K77" s="301"/>
      <c r="L77" s="127"/>
      <c r="M77" s="302"/>
    </row>
    <row r="78" spans="1:13" ht="39.6" x14ac:dyDescent="0.25">
      <c r="A78" s="304"/>
      <c r="B78" s="304"/>
      <c r="C78" s="303" t="s">
        <v>340</v>
      </c>
      <c r="D78" s="305" t="s">
        <v>230</v>
      </c>
      <c r="E78" s="305" t="s">
        <v>227</v>
      </c>
      <c r="F78" s="166" t="s">
        <v>1298</v>
      </c>
      <c r="G78" s="306" t="s">
        <v>461</v>
      </c>
      <c r="H78" s="308" t="s">
        <v>142</v>
      </c>
      <c r="I78" s="169" t="s">
        <v>1299</v>
      </c>
      <c r="J78" s="310" t="s">
        <v>1247</v>
      </c>
      <c r="K78" s="313">
        <v>0.8</v>
      </c>
      <c r="L78" s="132"/>
      <c r="M78" s="315" t="s">
        <v>1248</v>
      </c>
    </row>
    <row r="79" spans="1:13" ht="26.4" x14ac:dyDescent="0.25">
      <c r="A79" s="304"/>
      <c r="B79" s="304"/>
      <c r="C79" s="304"/>
      <c r="D79" s="304"/>
      <c r="E79" s="304"/>
      <c r="F79" s="166" t="s">
        <v>228</v>
      </c>
      <c r="G79" s="307"/>
      <c r="H79" s="309"/>
      <c r="I79" s="170"/>
      <c r="J79" s="311"/>
      <c r="K79" s="314"/>
      <c r="L79" s="132"/>
      <c r="M79" s="316"/>
    </row>
    <row r="80" spans="1:13" ht="26.4" x14ac:dyDescent="0.25">
      <c r="A80" s="304"/>
      <c r="B80" s="304"/>
      <c r="C80" s="304"/>
      <c r="D80" s="304"/>
      <c r="E80" s="304"/>
      <c r="F80" s="166" t="s">
        <v>229</v>
      </c>
      <c r="G80" s="307"/>
      <c r="H80" s="309"/>
      <c r="I80" s="169" t="s">
        <v>1300</v>
      </c>
      <c r="J80" s="312"/>
      <c r="K80" s="314"/>
      <c r="L80" s="132"/>
      <c r="M80" s="316"/>
    </row>
    <row r="81" spans="1:13" ht="26.4" x14ac:dyDescent="0.25">
      <c r="A81" s="304"/>
      <c r="B81" s="304"/>
      <c r="C81" s="304"/>
      <c r="D81" s="317" t="s">
        <v>341</v>
      </c>
      <c r="E81" s="318" t="s">
        <v>220</v>
      </c>
      <c r="F81" s="166" t="s">
        <v>221</v>
      </c>
      <c r="G81" s="306" t="s">
        <v>342</v>
      </c>
      <c r="H81" s="319" t="s">
        <v>142</v>
      </c>
      <c r="I81" s="171"/>
      <c r="J81" s="133">
        <v>7</v>
      </c>
      <c r="K81" s="320">
        <v>0.75</v>
      </c>
      <c r="L81" s="134" t="s">
        <v>1249</v>
      </c>
      <c r="M81" s="322" t="s">
        <v>567</v>
      </c>
    </row>
    <row r="82" spans="1:13" ht="26.4" x14ac:dyDescent="0.25">
      <c r="A82" s="304"/>
      <c r="B82" s="304"/>
      <c r="C82" s="304"/>
      <c r="D82" s="304"/>
      <c r="E82" s="304"/>
      <c r="F82" s="166" t="s">
        <v>222</v>
      </c>
      <c r="G82" s="307"/>
      <c r="H82" s="309"/>
      <c r="I82" s="172"/>
      <c r="J82" s="133">
        <v>1</v>
      </c>
      <c r="K82" s="320"/>
      <c r="L82" s="134" t="s">
        <v>1250</v>
      </c>
      <c r="M82" s="322"/>
    </row>
    <row r="83" spans="1:13" ht="39.6" x14ac:dyDescent="0.25">
      <c r="A83" s="304"/>
      <c r="B83" s="304"/>
      <c r="C83" s="304"/>
      <c r="D83" s="304"/>
      <c r="E83" s="318" t="s">
        <v>231</v>
      </c>
      <c r="F83" s="166" t="s">
        <v>223</v>
      </c>
      <c r="G83" s="306" t="s">
        <v>343</v>
      </c>
      <c r="H83" s="309"/>
      <c r="I83" s="172"/>
      <c r="J83" s="133">
        <v>7</v>
      </c>
      <c r="K83" s="320"/>
      <c r="L83" s="134" t="s">
        <v>1251</v>
      </c>
      <c r="M83" s="322"/>
    </row>
    <row r="84" spans="1:13" x14ac:dyDescent="0.25">
      <c r="A84" s="304"/>
      <c r="B84" s="304"/>
      <c r="C84" s="304"/>
      <c r="D84" s="304"/>
      <c r="E84" s="304"/>
      <c r="F84" s="166" t="s">
        <v>224</v>
      </c>
      <c r="G84" s="307"/>
      <c r="H84" s="309"/>
      <c r="I84" s="172"/>
      <c r="J84" s="133">
        <v>0</v>
      </c>
      <c r="K84" s="320"/>
      <c r="L84" s="135"/>
      <c r="M84" s="322"/>
    </row>
    <row r="85" spans="1:13" ht="26.4" x14ac:dyDescent="0.25">
      <c r="A85" s="304"/>
      <c r="B85" s="304"/>
      <c r="C85" s="304"/>
      <c r="D85" s="304"/>
      <c r="E85" s="304"/>
      <c r="F85" s="166" t="s">
        <v>225</v>
      </c>
      <c r="G85" s="307"/>
      <c r="H85" s="309"/>
      <c r="I85" s="172"/>
      <c r="J85" s="133">
        <v>0</v>
      </c>
      <c r="K85" s="320"/>
      <c r="L85" s="135"/>
      <c r="M85" s="322"/>
    </row>
    <row r="86" spans="1:13" ht="26.4" x14ac:dyDescent="0.25">
      <c r="A86" s="304"/>
      <c r="B86" s="304"/>
      <c r="C86" s="304"/>
      <c r="D86" s="304"/>
      <c r="E86" s="304"/>
      <c r="F86" s="166" t="s">
        <v>226</v>
      </c>
      <c r="G86" s="307"/>
      <c r="H86" s="309"/>
      <c r="I86" s="173"/>
      <c r="J86" s="136">
        <v>0</v>
      </c>
      <c r="K86" s="321"/>
      <c r="L86" s="137"/>
      <c r="M86" s="323"/>
    </row>
  </sheetData>
  <mergeCells count="169">
    <mergeCell ref="K65:K68"/>
    <mergeCell ref="L65:L68"/>
    <mergeCell ref="M65:M68"/>
    <mergeCell ref="K70:K72"/>
    <mergeCell ref="L70:L72"/>
    <mergeCell ref="M70:M72"/>
    <mergeCell ref="A19:A63"/>
    <mergeCell ref="B19:B63"/>
    <mergeCell ref="C19:C27"/>
    <mergeCell ref="D38:D40"/>
    <mergeCell ref="E38:E40"/>
    <mergeCell ref="G38:G40"/>
    <mergeCell ref="H38:H40"/>
    <mergeCell ref="D44:D47"/>
    <mergeCell ref="E44:E47"/>
    <mergeCell ref="G44:G47"/>
    <mergeCell ref="H44:H47"/>
    <mergeCell ref="M12:M15"/>
    <mergeCell ref="J16:J18"/>
    <mergeCell ref="K16:K18"/>
    <mergeCell ref="M16:M18"/>
    <mergeCell ref="A1:H2"/>
    <mergeCell ref="A3:H3"/>
    <mergeCell ref="M22:M24"/>
    <mergeCell ref="M44:M46"/>
    <mergeCell ref="D22:D24"/>
    <mergeCell ref="E22:E24"/>
    <mergeCell ref="D16:D18"/>
    <mergeCell ref="E16:E18"/>
    <mergeCell ref="G16:G18"/>
    <mergeCell ref="H16:H18"/>
    <mergeCell ref="D19:D21"/>
    <mergeCell ref="E19:E21"/>
    <mergeCell ref="G19:G21"/>
    <mergeCell ref="H19:H21"/>
    <mergeCell ref="A10:A18"/>
    <mergeCell ref="B10:B18"/>
    <mergeCell ref="C10:C18"/>
    <mergeCell ref="D10:D11"/>
    <mergeCell ref="E10:E11"/>
    <mergeCell ref="G10:G11"/>
    <mergeCell ref="A6:B7"/>
    <mergeCell ref="C6:H7"/>
    <mergeCell ref="J6:M7"/>
    <mergeCell ref="A8:A9"/>
    <mergeCell ref="B8:B9"/>
    <mergeCell ref="C8:C9"/>
    <mergeCell ref="D8:D9"/>
    <mergeCell ref="E8:E9"/>
    <mergeCell ref="F8:F9"/>
    <mergeCell ref="G8:G9"/>
    <mergeCell ref="H8:H9"/>
    <mergeCell ref="J8:J9"/>
    <mergeCell ref="K8:K9"/>
    <mergeCell ref="L8:L9"/>
    <mergeCell ref="M8:M9"/>
    <mergeCell ref="H10:H11"/>
    <mergeCell ref="J10:J11"/>
    <mergeCell ref="K10:K11"/>
    <mergeCell ref="D12:D15"/>
    <mergeCell ref="E12:E15"/>
    <mergeCell ref="G12:G15"/>
    <mergeCell ref="H12:H15"/>
    <mergeCell ref="J12:J15"/>
    <mergeCell ref="K12:K15"/>
    <mergeCell ref="J19:J21"/>
    <mergeCell ref="K19:K21"/>
    <mergeCell ref="G22:G24"/>
    <mergeCell ref="H22:H24"/>
    <mergeCell ref="J22:J24"/>
    <mergeCell ref="K22:K24"/>
    <mergeCell ref="L22:L24"/>
    <mergeCell ref="D25:D27"/>
    <mergeCell ref="E25:E27"/>
    <mergeCell ref="G25:G27"/>
    <mergeCell ref="H25:H27"/>
    <mergeCell ref="I25:I27"/>
    <mergeCell ref="J25:J27"/>
    <mergeCell ref="K25:K27"/>
    <mergeCell ref="L25:L27"/>
    <mergeCell ref="M25:M27"/>
    <mergeCell ref="C28:C47"/>
    <mergeCell ref="D30:D31"/>
    <mergeCell ref="E30:E31"/>
    <mergeCell ref="G30:G31"/>
    <mergeCell ref="H30:H31"/>
    <mergeCell ref="J30:J31"/>
    <mergeCell ref="K30:K34"/>
    <mergeCell ref="L30:L31"/>
    <mergeCell ref="M30:M31"/>
    <mergeCell ref="D33:D34"/>
    <mergeCell ref="E33:E34"/>
    <mergeCell ref="G33:G34"/>
    <mergeCell ref="H33:H34"/>
    <mergeCell ref="J33:J34"/>
    <mergeCell ref="L33:L34"/>
    <mergeCell ref="M33:M34"/>
    <mergeCell ref="D35:D37"/>
    <mergeCell ref="E35:E37"/>
    <mergeCell ref="G35:G37"/>
    <mergeCell ref="H35:H37"/>
    <mergeCell ref="J35:J37"/>
    <mergeCell ref="K35:K37"/>
    <mergeCell ref="M35:M37"/>
    <mergeCell ref="J38:J40"/>
    <mergeCell ref="K38:K40"/>
    <mergeCell ref="M38:M40"/>
    <mergeCell ref="D41:D43"/>
    <mergeCell ref="E41:E43"/>
    <mergeCell ref="G41:G43"/>
    <mergeCell ref="H41:H43"/>
    <mergeCell ref="J41:J43"/>
    <mergeCell ref="K41:K43"/>
    <mergeCell ref="M41:M43"/>
    <mergeCell ref="J44:J45"/>
    <mergeCell ref="K44:K47"/>
    <mergeCell ref="L44:L46"/>
    <mergeCell ref="C48:C63"/>
    <mergeCell ref="D48:D55"/>
    <mergeCell ref="E48:E55"/>
    <mergeCell ref="G48:G55"/>
    <mergeCell ref="H48:H55"/>
    <mergeCell ref="D56:D57"/>
    <mergeCell ref="E56:E57"/>
    <mergeCell ref="G56:G57"/>
    <mergeCell ref="H56:H57"/>
    <mergeCell ref="D60:D61"/>
    <mergeCell ref="E60:E61"/>
    <mergeCell ref="G60:G61"/>
    <mergeCell ref="H60:H61"/>
    <mergeCell ref="A64:A86"/>
    <mergeCell ref="B64:B69"/>
    <mergeCell ref="C64:C68"/>
    <mergeCell ref="D65:D68"/>
    <mergeCell ref="E65:E68"/>
    <mergeCell ref="G65:G68"/>
    <mergeCell ref="H65:H68"/>
    <mergeCell ref="I65:I68"/>
    <mergeCell ref="J65:J68"/>
    <mergeCell ref="B70:B86"/>
    <mergeCell ref="C70:C77"/>
    <mergeCell ref="D70:D72"/>
    <mergeCell ref="E70:E72"/>
    <mergeCell ref="G70:G72"/>
    <mergeCell ref="H70:H72"/>
    <mergeCell ref="J70:J72"/>
    <mergeCell ref="D73:D77"/>
    <mergeCell ref="E73:E77"/>
    <mergeCell ref="G73:G77"/>
    <mergeCell ref="H73:H77"/>
    <mergeCell ref="J73:J77"/>
    <mergeCell ref="K73:K77"/>
    <mergeCell ref="M73:M77"/>
    <mergeCell ref="C78:C86"/>
    <mergeCell ref="D78:D80"/>
    <mergeCell ref="E78:E80"/>
    <mergeCell ref="G78:G80"/>
    <mergeCell ref="H78:H80"/>
    <mergeCell ref="J78:J80"/>
    <mergeCell ref="K78:K80"/>
    <mergeCell ref="M78:M80"/>
    <mergeCell ref="D81:D86"/>
    <mergeCell ref="E81:E82"/>
    <mergeCell ref="G81:G82"/>
    <mergeCell ref="H81:H86"/>
    <mergeCell ref="K81:K86"/>
    <mergeCell ref="M81:M86"/>
    <mergeCell ref="E83:E86"/>
    <mergeCell ref="G83:G86"/>
  </mergeCells>
  <pageMargins left="0.7" right="0.7" top="0.75" bottom="0.75" header="0.3" footer="0.3"/>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3" tint="0.39997558519241921"/>
  </sheetPr>
  <dimension ref="A1:M23"/>
  <sheetViews>
    <sheetView topLeftCell="C1" zoomScale="70" zoomScaleNormal="70" workbookViewId="0">
      <selection activeCell="C5" sqref="C5:M22"/>
    </sheetView>
  </sheetViews>
  <sheetFormatPr baseColWidth="10" defaultRowHeight="13.2" x14ac:dyDescent="0.25"/>
  <cols>
    <col min="1" max="1" width="22.109375" customWidth="1"/>
    <col min="2" max="2" width="18.44140625" customWidth="1"/>
    <col min="3" max="3" width="26.33203125" customWidth="1"/>
    <col min="4" max="4" width="34.88671875" customWidth="1"/>
    <col min="5" max="5" width="31.44140625" customWidth="1"/>
    <col min="6" max="6" width="24.44140625" customWidth="1"/>
    <col min="7" max="7" width="26.6640625" customWidth="1"/>
    <col min="8" max="8" width="22.6640625" customWidth="1"/>
    <col min="9" max="9" width="27.109375" customWidth="1"/>
    <col min="10" max="10" width="26.5546875" customWidth="1"/>
    <col min="11" max="11" width="25.5546875" customWidth="1"/>
    <col min="12" max="12" width="29.44140625" customWidth="1"/>
    <col min="13" max="13" width="25.6640625" customWidth="1"/>
  </cols>
  <sheetData>
    <row r="1" spans="1:13" ht="30.75" customHeight="1" x14ac:dyDescent="0.25">
      <c r="A1" s="393" t="s">
        <v>2</v>
      </c>
      <c r="B1" s="393"/>
    </row>
    <row r="2" spans="1:13" ht="26.25" customHeight="1" x14ac:dyDescent="0.25">
      <c r="A2" s="393"/>
      <c r="B2" s="393"/>
    </row>
    <row r="3" spans="1:13" ht="27.75" customHeight="1" x14ac:dyDescent="0.5">
      <c r="A3" s="393" t="s">
        <v>3</v>
      </c>
      <c r="B3" s="393"/>
    </row>
    <row r="4" spans="1:13" ht="15.6" x14ac:dyDescent="0.25">
      <c r="A4" s="7" t="s">
        <v>508</v>
      </c>
      <c r="B4" s="3"/>
    </row>
    <row r="5" spans="1:13" ht="12.75" customHeight="1" x14ac:dyDescent="0.25">
      <c r="A5" s="401" t="s">
        <v>7</v>
      </c>
      <c r="B5" s="402"/>
      <c r="C5" s="405" t="s">
        <v>1302</v>
      </c>
      <c r="D5" s="406"/>
      <c r="E5" s="406"/>
      <c r="F5" s="406"/>
      <c r="G5" s="406"/>
      <c r="H5" s="407"/>
      <c r="I5" s="179"/>
      <c r="J5" s="416" t="s">
        <v>1301</v>
      </c>
      <c r="K5" s="417"/>
      <c r="L5" s="417"/>
      <c r="M5" s="417"/>
    </row>
    <row r="6" spans="1:13" ht="36" customHeight="1" x14ac:dyDescent="0.25">
      <c r="A6" s="403"/>
      <c r="B6" s="404"/>
      <c r="C6" s="408"/>
      <c r="D6" s="409"/>
      <c r="E6" s="409"/>
      <c r="F6" s="409"/>
      <c r="G6" s="409"/>
      <c r="H6" s="410"/>
      <c r="I6" s="180"/>
      <c r="J6" s="418"/>
      <c r="K6" s="419"/>
      <c r="L6" s="419"/>
      <c r="M6" s="419"/>
    </row>
    <row r="7" spans="1:13" ht="12.75" customHeight="1" x14ac:dyDescent="0.25">
      <c r="A7" s="411" t="s">
        <v>9</v>
      </c>
      <c r="B7" s="411" t="s">
        <v>10</v>
      </c>
      <c r="C7" s="413" t="s">
        <v>1</v>
      </c>
      <c r="D7" s="415" t="s">
        <v>1303</v>
      </c>
      <c r="E7" s="413" t="s">
        <v>0</v>
      </c>
      <c r="F7" s="413" t="s">
        <v>6</v>
      </c>
      <c r="G7" s="413" t="s">
        <v>5</v>
      </c>
      <c r="H7" s="413" t="s">
        <v>1304</v>
      </c>
      <c r="I7" s="181"/>
      <c r="J7" s="420" t="s">
        <v>1160</v>
      </c>
      <c r="K7" s="422" t="s">
        <v>551</v>
      </c>
      <c r="L7" s="422" t="s">
        <v>552</v>
      </c>
      <c r="M7" s="422" t="s">
        <v>1161</v>
      </c>
    </row>
    <row r="8" spans="1:13" ht="91.5" customHeight="1" x14ac:dyDescent="0.25">
      <c r="A8" s="412"/>
      <c r="B8" s="412"/>
      <c r="C8" s="414"/>
      <c r="D8" s="413"/>
      <c r="E8" s="414"/>
      <c r="F8" s="414"/>
      <c r="G8" s="414"/>
      <c r="H8" s="414"/>
      <c r="I8" s="108" t="s">
        <v>1305</v>
      </c>
      <c r="J8" s="421"/>
      <c r="K8" s="423"/>
      <c r="L8" s="423"/>
      <c r="M8" s="423"/>
    </row>
    <row r="9" spans="1:13" ht="117" customHeight="1" x14ac:dyDescent="0.25">
      <c r="A9" s="5" t="s">
        <v>88</v>
      </c>
      <c r="B9" s="5" t="s">
        <v>49</v>
      </c>
      <c r="C9" s="182" t="s">
        <v>344</v>
      </c>
      <c r="D9" s="183" t="s">
        <v>1306</v>
      </c>
      <c r="E9" s="182" t="s">
        <v>161</v>
      </c>
      <c r="F9" s="183" t="s">
        <v>1307</v>
      </c>
      <c r="G9" s="176" t="s">
        <v>1308</v>
      </c>
      <c r="H9" s="184" t="s">
        <v>1309</v>
      </c>
      <c r="I9" s="185" t="s">
        <v>1310</v>
      </c>
      <c r="J9" s="174" t="s">
        <v>1162</v>
      </c>
      <c r="K9" s="175">
        <v>0.55000000000000004</v>
      </c>
      <c r="L9" s="176" t="s">
        <v>1163</v>
      </c>
      <c r="M9" s="177" t="s">
        <v>1164</v>
      </c>
    </row>
    <row r="10" spans="1:13" ht="27" customHeight="1" x14ac:dyDescent="0.25">
      <c r="A10" s="394" t="s">
        <v>50</v>
      </c>
      <c r="B10" s="394" t="s">
        <v>56</v>
      </c>
      <c r="C10" s="388" t="s">
        <v>1311</v>
      </c>
      <c r="D10" s="386" t="s">
        <v>347</v>
      </c>
      <c r="E10" s="399" t="s">
        <v>346</v>
      </c>
      <c r="F10" s="182" t="s">
        <v>345</v>
      </c>
      <c r="G10" s="388" t="s">
        <v>1312</v>
      </c>
      <c r="H10" s="184" t="s">
        <v>1309</v>
      </c>
      <c r="I10" s="186" t="s">
        <v>568</v>
      </c>
      <c r="J10" s="174" t="s">
        <v>1165</v>
      </c>
      <c r="K10" s="178">
        <v>0.4</v>
      </c>
      <c r="L10" s="177" t="s">
        <v>1166</v>
      </c>
      <c r="M10" s="177" t="s">
        <v>1167</v>
      </c>
    </row>
    <row r="11" spans="1:13" ht="76.5" customHeight="1" x14ac:dyDescent="0.25">
      <c r="A11" s="391"/>
      <c r="B11" s="391"/>
      <c r="C11" s="391"/>
      <c r="D11" s="387"/>
      <c r="E11" s="400"/>
      <c r="F11" s="176" t="s">
        <v>1313</v>
      </c>
      <c r="G11" s="387"/>
      <c r="H11" s="184" t="s">
        <v>1309</v>
      </c>
      <c r="I11" s="186" t="s">
        <v>569</v>
      </c>
      <c r="J11" s="174" t="s">
        <v>1168</v>
      </c>
      <c r="K11" s="178">
        <v>0.6</v>
      </c>
      <c r="L11" s="177" t="s">
        <v>1169</v>
      </c>
      <c r="M11" s="177" t="s">
        <v>1170</v>
      </c>
    </row>
    <row r="12" spans="1:13" ht="79.5" customHeight="1" x14ac:dyDescent="0.25">
      <c r="A12" s="391"/>
      <c r="B12" s="391"/>
      <c r="C12" s="391"/>
      <c r="D12" s="182" t="s">
        <v>348</v>
      </c>
      <c r="E12" s="187" t="s">
        <v>1314</v>
      </c>
      <c r="F12" s="183" t="s">
        <v>1315</v>
      </c>
      <c r="G12" s="183" t="s">
        <v>1316</v>
      </c>
      <c r="H12" s="184" t="s">
        <v>1309</v>
      </c>
      <c r="I12" s="186" t="s">
        <v>570</v>
      </c>
      <c r="J12" s="174" t="s">
        <v>1171</v>
      </c>
      <c r="K12" s="178">
        <v>0.6</v>
      </c>
      <c r="L12" s="177" t="s">
        <v>1172</v>
      </c>
      <c r="M12" s="177"/>
    </row>
    <row r="13" spans="1:13" ht="42" customHeight="1" x14ac:dyDescent="0.25">
      <c r="A13" s="391"/>
      <c r="B13" s="391"/>
      <c r="C13" s="391"/>
      <c r="D13" s="188" t="s">
        <v>349</v>
      </c>
      <c r="E13" s="189" t="s">
        <v>1317</v>
      </c>
      <c r="F13" s="182" t="s">
        <v>350</v>
      </c>
      <c r="G13" s="188" t="s">
        <v>351</v>
      </c>
      <c r="H13" s="184" t="s">
        <v>1309</v>
      </c>
      <c r="I13" s="186" t="s">
        <v>571</v>
      </c>
      <c r="J13" s="174" t="s">
        <v>1173</v>
      </c>
      <c r="K13" s="178">
        <v>0.6</v>
      </c>
      <c r="L13" s="177" t="s">
        <v>1174</v>
      </c>
      <c r="M13" s="177" t="s">
        <v>1175</v>
      </c>
    </row>
    <row r="14" spans="1:13" ht="198" x14ac:dyDescent="0.25">
      <c r="A14" s="391"/>
      <c r="B14" s="391"/>
      <c r="C14" s="391"/>
      <c r="D14" s="182" t="s">
        <v>352</v>
      </c>
      <c r="E14" s="182" t="s">
        <v>353</v>
      </c>
      <c r="F14" s="182" t="s">
        <v>162</v>
      </c>
      <c r="G14" s="182" t="s">
        <v>354</v>
      </c>
      <c r="H14" s="184" t="s">
        <v>1309</v>
      </c>
      <c r="I14" s="185" t="s">
        <v>1318</v>
      </c>
      <c r="J14" s="174" t="s">
        <v>1176</v>
      </c>
      <c r="K14" s="178">
        <v>0.3</v>
      </c>
      <c r="L14" s="177" t="s">
        <v>1177</v>
      </c>
      <c r="M14" s="177" t="s">
        <v>1178</v>
      </c>
    </row>
    <row r="15" spans="1:13" ht="216" customHeight="1" x14ac:dyDescent="0.25">
      <c r="A15" s="391"/>
      <c r="B15" s="391"/>
      <c r="C15" s="391"/>
      <c r="D15" s="386" t="s">
        <v>355</v>
      </c>
      <c r="E15" s="386" t="s">
        <v>356</v>
      </c>
      <c r="F15" s="182" t="s">
        <v>357</v>
      </c>
      <c r="G15" s="392" t="s">
        <v>1319</v>
      </c>
      <c r="H15" s="184" t="s">
        <v>1309</v>
      </c>
      <c r="I15" s="186" t="s">
        <v>572</v>
      </c>
      <c r="J15" s="382" t="s">
        <v>1179</v>
      </c>
      <c r="K15" s="384">
        <v>0.4</v>
      </c>
      <c r="L15" s="382" t="s">
        <v>1180</v>
      </c>
      <c r="M15" s="382" t="s">
        <v>1181</v>
      </c>
    </row>
    <row r="16" spans="1:13" ht="149.25" customHeight="1" x14ac:dyDescent="0.25">
      <c r="A16" s="391"/>
      <c r="B16" s="391"/>
      <c r="C16" s="391"/>
      <c r="D16" s="387"/>
      <c r="E16" s="387"/>
      <c r="F16" s="182" t="s">
        <v>358</v>
      </c>
      <c r="G16" s="387"/>
      <c r="H16" s="184" t="s">
        <v>1309</v>
      </c>
      <c r="I16" s="186" t="s">
        <v>573</v>
      </c>
      <c r="J16" s="383"/>
      <c r="K16" s="385"/>
      <c r="L16" s="383"/>
      <c r="M16" s="383"/>
    </row>
    <row r="17" spans="1:13" ht="60.75" customHeight="1" x14ac:dyDescent="0.25">
      <c r="A17" s="391"/>
      <c r="B17" s="391"/>
      <c r="C17" s="391"/>
      <c r="D17" s="182" t="s">
        <v>359</v>
      </c>
      <c r="E17" s="182" t="s">
        <v>360</v>
      </c>
      <c r="F17" s="182" t="s">
        <v>160</v>
      </c>
      <c r="G17" s="190" t="s">
        <v>1320</v>
      </c>
      <c r="H17" s="184" t="s">
        <v>1309</v>
      </c>
      <c r="I17" s="186" t="s">
        <v>574</v>
      </c>
      <c r="J17" s="174" t="s">
        <v>1182</v>
      </c>
      <c r="K17" s="178">
        <v>0.8</v>
      </c>
      <c r="L17" s="177" t="s">
        <v>1183</v>
      </c>
      <c r="M17" s="177" t="s">
        <v>1184</v>
      </c>
    </row>
    <row r="18" spans="1:13" ht="57" customHeight="1" x14ac:dyDescent="0.25">
      <c r="A18" s="391"/>
      <c r="B18" s="391"/>
      <c r="C18" s="391"/>
      <c r="D18" s="182" t="s">
        <v>43</v>
      </c>
      <c r="E18" s="182" t="s">
        <v>361</v>
      </c>
      <c r="F18" s="182" t="s">
        <v>163</v>
      </c>
      <c r="G18" s="183" t="s">
        <v>1321</v>
      </c>
      <c r="H18" s="184" t="s">
        <v>1309</v>
      </c>
      <c r="I18" s="185" t="s">
        <v>1322</v>
      </c>
      <c r="J18" s="174" t="s">
        <v>1185</v>
      </c>
      <c r="K18" s="178">
        <v>0.7</v>
      </c>
      <c r="L18" s="177" t="s">
        <v>1186</v>
      </c>
      <c r="M18" s="177" t="s">
        <v>1187</v>
      </c>
    </row>
    <row r="19" spans="1:13" ht="94.5" customHeight="1" x14ac:dyDescent="0.25">
      <c r="A19" s="391"/>
      <c r="B19" s="391"/>
      <c r="C19" s="387"/>
      <c r="D19" s="182" t="s">
        <v>165</v>
      </c>
      <c r="E19" s="6" t="s">
        <v>164</v>
      </c>
      <c r="F19" s="182" t="s">
        <v>69</v>
      </c>
      <c r="G19" s="182" t="s">
        <v>362</v>
      </c>
      <c r="H19" s="184" t="s">
        <v>1309</v>
      </c>
      <c r="I19" s="185" t="s">
        <v>1323</v>
      </c>
      <c r="J19" s="174" t="s">
        <v>1188</v>
      </c>
      <c r="K19" s="178">
        <v>0.7</v>
      </c>
      <c r="L19" s="177" t="s">
        <v>1189</v>
      </c>
      <c r="M19" s="177" t="s">
        <v>1190</v>
      </c>
    </row>
    <row r="20" spans="1:13" ht="80.25" customHeight="1" x14ac:dyDescent="0.25">
      <c r="A20" s="395"/>
      <c r="B20" s="395"/>
      <c r="C20" s="386" t="s">
        <v>367</v>
      </c>
      <c r="D20" s="388" t="s">
        <v>1324</v>
      </c>
      <c r="E20" s="389" t="s">
        <v>534</v>
      </c>
      <c r="F20" s="182" t="s">
        <v>532</v>
      </c>
      <c r="G20" s="388" t="s">
        <v>1325</v>
      </c>
      <c r="H20" s="184" t="s">
        <v>1309</v>
      </c>
      <c r="I20" s="186" t="s">
        <v>575</v>
      </c>
      <c r="J20" s="174" t="s">
        <v>1191</v>
      </c>
      <c r="K20" s="384">
        <v>0.6</v>
      </c>
      <c r="L20" s="382" t="s">
        <v>1192</v>
      </c>
      <c r="M20" s="390" t="s">
        <v>576</v>
      </c>
    </row>
    <row r="21" spans="1:13" ht="192.75" customHeight="1" x14ac:dyDescent="0.25">
      <c r="A21" s="396" t="s">
        <v>166</v>
      </c>
      <c r="B21" s="396" t="s">
        <v>55</v>
      </c>
      <c r="C21" s="387"/>
      <c r="D21" s="387"/>
      <c r="E21" s="387"/>
      <c r="F21" s="182" t="s">
        <v>533</v>
      </c>
      <c r="G21" s="387"/>
      <c r="H21" s="184" t="s">
        <v>1309</v>
      </c>
      <c r="I21" s="185" t="s">
        <v>1326</v>
      </c>
      <c r="J21" s="174" t="s">
        <v>1193</v>
      </c>
      <c r="K21" s="385"/>
      <c r="L21" s="383"/>
      <c r="M21" s="383"/>
    </row>
    <row r="22" spans="1:13" ht="138" customHeight="1" x14ac:dyDescent="0.25">
      <c r="A22" s="397"/>
      <c r="B22" s="397"/>
      <c r="C22" s="186" t="s">
        <v>368</v>
      </c>
      <c r="D22" s="186" t="s">
        <v>363</v>
      </c>
      <c r="E22" s="186" t="s">
        <v>364</v>
      </c>
      <c r="F22" s="186" t="s">
        <v>254</v>
      </c>
      <c r="G22" s="185" t="s">
        <v>1327</v>
      </c>
      <c r="H22" s="184" t="s">
        <v>1309</v>
      </c>
      <c r="I22" s="186" t="s">
        <v>577</v>
      </c>
      <c r="J22" s="174" t="s">
        <v>1194</v>
      </c>
      <c r="K22" s="178">
        <v>0.3</v>
      </c>
      <c r="L22" s="177" t="s">
        <v>1195</v>
      </c>
      <c r="M22" s="177" t="s">
        <v>1196</v>
      </c>
    </row>
    <row r="23" spans="1:13" ht="80.25" customHeight="1" x14ac:dyDescent="0.25">
      <c r="A23" s="398"/>
      <c r="B23" s="398"/>
    </row>
  </sheetData>
  <mergeCells count="39">
    <mergeCell ref="G7:G8"/>
    <mergeCell ref="J5:M6"/>
    <mergeCell ref="H7:H8"/>
    <mergeCell ref="J7:J8"/>
    <mergeCell ref="K7:K8"/>
    <mergeCell ref="L7:L8"/>
    <mergeCell ref="M7:M8"/>
    <mergeCell ref="G15:G16"/>
    <mergeCell ref="A1:B2"/>
    <mergeCell ref="A3:B3"/>
    <mergeCell ref="B10:B20"/>
    <mergeCell ref="A21:A23"/>
    <mergeCell ref="A10:A20"/>
    <mergeCell ref="B21:B23"/>
    <mergeCell ref="E10:E11"/>
    <mergeCell ref="A5:B6"/>
    <mergeCell ref="C5:H6"/>
    <mergeCell ref="A7:A8"/>
    <mergeCell ref="B7:B8"/>
    <mergeCell ref="C7:C8"/>
    <mergeCell ref="D7:D8"/>
    <mergeCell ref="E7:E8"/>
    <mergeCell ref="F7:F8"/>
    <mergeCell ref="J15:J16"/>
    <mergeCell ref="K15:K16"/>
    <mergeCell ref="L15:L16"/>
    <mergeCell ref="M15:M16"/>
    <mergeCell ref="C20:C21"/>
    <mergeCell ref="D20:D21"/>
    <mergeCell ref="E20:E21"/>
    <mergeCell ref="G20:G21"/>
    <mergeCell ref="K20:K21"/>
    <mergeCell ref="L20:L21"/>
    <mergeCell ref="M20:M21"/>
    <mergeCell ref="C10:C19"/>
    <mergeCell ref="D10:D11"/>
    <mergeCell ref="G10:G11"/>
    <mergeCell ref="D15:D16"/>
    <mergeCell ref="E15:E1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7" tint="-0.249977111117893"/>
  </sheetPr>
  <dimension ref="A1:N29"/>
  <sheetViews>
    <sheetView zoomScale="60" zoomScaleNormal="60" workbookViewId="0">
      <selection activeCell="M11" sqref="M11"/>
    </sheetView>
  </sheetViews>
  <sheetFormatPr baseColWidth="10" defaultColWidth="11.44140625" defaultRowHeight="13.2" x14ac:dyDescent="0.25"/>
  <cols>
    <col min="1" max="1" width="19.33203125" style="42" customWidth="1"/>
    <col min="2" max="2" width="18.5546875" style="42" customWidth="1"/>
    <col min="3" max="3" width="20.109375" style="42" customWidth="1"/>
    <col min="4" max="4" width="27" style="42" customWidth="1"/>
    <col min="5" max="5" width="24.44140625" style="42" customWidth="1"/>
    <col min="6" max="6" width="21.6640625" style="42" customWidth="1"/>
    <col min="7" max="7" width="47" style="42" customWidth="1"/>
    <col min="8" max="8" width="16.5546875" style="42" customWidth="1"/>
    <col min="9" max="9" width="37.33203125" style="42" customWidth="1"/>
    <col min="10" max="11" width="14.109375" style="49" customWidth="1"/>
    <col min="12" max="13" width="31.33203125" style="42" customWidth="1"/>
    <col min="14" max="14" width="29.5546875" style="42" customWidth="1"/>
    <col min="15" max="16384" width="11.44140625" style="42"/>
  </cols>
  <sheetData>
    <row r="1" spans="1:14" ht="54" customHeight="1" x14ac:dyDescent="0.25">
      <c r="A1" s="368" t="s">
        <v>2</v>
      </c>
      <c r="B1" s="368"/>
      <c r="C1" s="368"/>
      <c r="D1" s="368"/>
      <c r="E1" s="368"/>
      <c r="F1" s="368"/>
      <c r="G1" s="368"/>
      <c r="H1" s="368"/>
      <c r="I1" s="368"/>
      <c r="J1" s="368"/>
      <c r="K1" s="368"/>
      <c r="L1" s="368"/>
      <c r="M1" s="368"/>
    </row>
    <row r="2" spans="1:14" ht="33.75" customHeight="1" x14ac:dyDescent="0.25">
      <c r="A2" s="455" t="s">
        <v>3</v>
      </c>
      <c r="B2" s="455"/>
      <c r="C2" s="455"/>
      <c r="D2" s="455"/>
      <c r="E2" s="455"/>
      <c r="F2" s="455"/>
      <c r="G2" s="455"/>
      <c r="H2" s="455"/>
      <c r="I2" s="455"/>
      <c r="J2" s="455"/>
      <c r="K2" s="455"/>
      <c r="L2" s="455"/>
      <c r="M2" s="456"/>
    </row>
    <row r="3" spans="1:14" ht="13.8" x14ac:dyDescent="0.25">
      <c r="A3" s="3" t="s">
        <v>184</v>
      </c>
      <c r="B3" s="3"/>
      <c r="C3" s="3"/>
      <c r="D3" s="3"/>
      <c r="E3" s="2"/>
      <c r="F3" s="2"/>
      <c r="G3" s="2"/>
      <c r="H3" s="2"/>
      <c r="I3" s="46"/>
      <c r="J3" s="47"/>
      <c r="K3" s="47"/>
    </row>
    <row r="4" spans="1:14" x14ac:dyDescent="0.25">
      <c r="I4" s="48"/>
      <c r="J4" s="86"/>
      <c r="K4" s="86"/>
    </row>
    <row r="5" spans="1:14" ht="15.75" customHeight="1" x14ac:dyDescent="0.25">
      <c r="A5" s="460" t="s">
        <v>7</v>
      </c>
      <c r="B5" s="461"/>
      <c r="C5" s="191" t="s">
        <v>509</v>
      </c>
      <c r="D5" s="192"/>
      <c r="E5" s="192"/>
      <c r="F5" s="192"/>
      <c r="G5" s="192"/>
      <c r="H5" s="193"/>
      <c r="I5" s="416" t="s">
        <v>554</v>
      </c>
      <c r="J5" s="417"/>
      <c r="K5" s="417"/>
      <c r="L5" s="417"/>
      <c r="M5" s="417"/>
    </row>
    <row r="6" spans="1:14" ht="15.6" x14ac:dyDescent="0.25">
      <c r="A6" s="462"/>
      <c r="B6" s="463"/>
      <c r="C6" s="194"/>
      <c r="D6" s="195"/>
      <c r="E6" s="195"/>
      <c r="F6" s="195"/>
      <c r="G6" s="195"/>
      <c r="H6" s="196"/>
      <c r="I6" s="418"/>
      <c r="J6" s="419"/>
      <c r="K6" s="419"/>
      <c r="L6" s="419"/>
      <c r="M6" s="419"/>
    </row>
    <row r="7" spans="1:14" ht="12.75" customHeight="1" x14ac:dyDescent="0.25">
      <c r="A7" s="464" t="s">
        <v>9</v>
      </c>
      <c r="B7" s="464" t="s">
        <v>10</v>
      </c>
      <c r="C7" s="413" t="s">
        <v>1</v>
      </c>
      <c r="D7" s="415" t="s">
        <v>4</v>
      </c>
      <c r="E7" s="413" t="s">
        <v>0</v>
      </c>
      <c r="F7" s="413" t="s">
        <v>6</v>
      </c>
      <c r="G7" s="413" t="s">
        <v>5</v>
      </c>
      <c r="H7" s="413" t="s">
        <v>8</v>
      </c>
      <c r="I7" s="420" t="s">
        <v>1160</v>
      </c>
      <c r="J7" s="446" t="s">
        <v>551</v>
      </c>
      <c r="K7" s="446" t="s">
        <v>1015</v>
      </c>
      <c r="L7" s="420" t="s">
        <v>860</v>
      </c>
      <c r="M7" s="420" t="s">
        <v>553</v>
      </c>
    </row>
    <row r="8" spans="1:14" x14ac:dyDescent="0.25">
      <c r="A8" s="464"/>
      <c r="B8" s="420"/>
      <c r="C8" s="457"/>
      <c r="D8" s="415"/>
      <c r="E8" s="458"/>
      <c r="F8" s="457"/>
      <c r="G8" s="457"/>
      <c r="H8" s="458"/>
      <c r="I8" s="448"/>
      <c r="J8" s="459"/>
      <c r="K8" s="447"/>
      <c r="L8" s="448"/>
      <c r="M8" s="448"/>
    </row>
    <row r="9" spans="1:14" ht="158.4" x14ac:dyDescent="0.25">
      <c r="A9" s="109" t="s">
        <v>88</v>
      </c>
      <c r="B9" s="197" t="s">
        <v>49</v>
      </c>
      <c r="C9" s="198" t="s">
        <v>365</v>
      </c>
      <c r="D9" s="198" t="s">
        <v>136</v>
      </c>
      <c r="E9" s="198" t="s">
        <v>137</v>
      </c>
      <c r="F9" s="198" t="s">
        <v>183</v>
      </c>
      <c r="G9" s="198" t="s">
        <v>544</v>
      </c>
      <c r="H9" s="198" t="s">
        <v>74</v>
      </c>
      <c r="I9" s="199" t="s">
        <v>1016</v>
      </c>
      <c r="J9" s="200" t="s">
        <v>1017</v>
      </c>
      <c r="K9" s="201">
        <v>0</v>
      </c>
      <c r="L9" s="199" t="s">
        <v>1019</v>
      </c>
      <c r="M9" s="199" t="s">
        <v>1020</v>
      </c>
      <c r="N9" s="41" t="s">
        <v>1018</v>
      </c>
    </row>
    <row r="10" spans="1:14" ht="102" customHeight="1" x14ac:dyDescent="0.25">
      <c r="A10" s="449" t="s">
        <v>52</v>
      </c>
      <c r="B10" s="450" t="s">
        <v>51</v>
      </c>
      <c r="C10" s="451" t="s">
        <v>366</v>
      </c>
      <c r="D10" s="451" t="s">
        <v>34</v>
      </c>
      <c r="E10" s="198" t="s">
        <v>848</v>
      </c>
      <c r="F10" s="198" t="s">
        <v>373</v>
      </c>
      <c r="G10" s="452" t="s">
        <v>369</v>
      </c>
      <c r="H10" s="451" t="s">
        <v>140</v>
      </c>
      <c r="I10" s="202" t="s">
        <v>849</v>
      </c>
      <c r="J10" s="203">
        <v>1</v>
      </c>
      <c r="K10" s="203">
        <v>1</v>
      </c>
      <c r="L10" s="199" t="s">
        <v>1021</v>
      </c>
      <c r="M10" s="202" t="s">
        <v>579</v>
      </c>
    </row>
    <row r="11" spans="1:14" ht="79.2" x14ac:dyDescent="0.25">
      <c r="A11" s="449"/>
      <c r="B11" s="450"/>
      <c r="C11" s="451"/>
      <c r="D11" s="451"/>
      <c r="E11" s="198" t="s">
        <v>35</v>
      </c>
      <c r="F11" s="198" t="s">
        <v>182</v>
      </c>
      <c r="G11" s="453"/>
      <c r="H11" s="451"/>
      <c r="I11" s="199" t="s">
        <v>1023</v>
      </c>
      <c r="J11" s="204">
        <v>0</v>
      </c>
      <c r="K11" s="203">
        <v>0.3</v>
      </c>
      <c r="L11" s="202" t="s">
        <v>580</v>
      </c>
      <c r="M11" s="199" t="s">
        <v>1022</v>
      </c>
    </row>
    <row r="12" spans="1:14" ht="132" x14ac:dyDescent="0.25">
      <c r="A12" s="449"/>
      <c r="B12" s="450"/>
      <c r="C12" s="451"/>
      <c r="D12" s="198" t="s">
        <v>36</v>
      </c>
      <c r="E12" s="198" t="s">
        <v>542</v>
      </c>
      <c r="F12" s="198" t="s">
        <v>543</v>
      </c>
      <c r="G12" s="453"/>
      <c r="H12" s="451"/>
      <c r="I12" s="202" t="s">
        <v>850</v>
      </c>
      <c r="J12" s="205" t="s">
        <v>1025</v>
      </c>
      <c r="K12" s="203">
        <v>0.88800000000000001</v>
      </c>
      <c r="L12" s="199" t="s">
        <v>1024</v>
      </c>
      <c r="M12" s="202" t="s">
        <v>581</v>
      </c>
    </row>
    <row r="13" spans="1:14" ht="118.8" x14ac:dyDescent="0.25">
      <c r="A13" s="449"/>
      <c r="B13" s="450"/>
      <c r="C13" s="451"/>
      <c r="D13" s="198" t="s">
        <v>37</v>
      </c>
      <c r="E13" s="206" t="s">
        <v>38</v>
      </c>
      <c r="F13" s="198" t="s">
        <v>370</v>
      </c>
      <c r="G13" s="454"/>
      <c r="H13" s="451"/>
      <c r="I13" s="202" t="s">
        <v>851</v>
      </c>
      <c r="J13" s="203">
        <v>0.1</v>
      </c>
      <c r="K13" s="203">
        <v>0.2</v>
      </c>
      <c r="L13" s="199" t="s">
        <v>1026</v>
      </c>
      <c r="M13" s="202" t="s">
        <v>582</v>
      </c>
    </row>
    <row r="14" spans="1:14" ht="211.2" x14ac:dyDescent="0.25">
      <c r="A14" s="449"/>
      <c r="B14" s="197" t="s">
        <v>56</v>
      </c>
      <c r="C14" s="198" t="s">
        <v>371</v>
      </c>
      <c r="D14" s="198" t="s">
        <v>39</v>
      </c>
      <c r="E14" s="198" t="s">
        <v>40</v>
      </c>
      <c r="F14" s="198" t="s">
        <v>372</v>
      </c>
      <c r="G14" s="198" t="s">
        <v>541</v>
      </c>
      <c r="H14" s="198"/>
      <c r="I14" s="199" t="s">
        <v>1027</v>
      </c>
      <c r="J14" s="207" t="s">
        <v>1028</v>
      </c>
      <c r="K14" s="208">
        <v>0.2</v>
      </c>
      <c r="L14" s="199" t="s">
        <v>578</v>
      </c>
      <c r="M14" s="199" t="s">
        <v>1029</v>
      </c>
    </row>
    <row r="15" spans="1:14" ht="105.6" x14ac:dyDescent="0.25">
      <c r="A15" s="465"/>
      <c r="B15" s="468" t="s">
        <v>188</v>
      </c>
      <c r="C15" s="429" t="s">
        <v>376</v>
      </c>
      <c r="D15" s="198" t="s">
        <v>374</v>
      </c>
      <c r="E15" s="198" t="s">
        <v>41</v>
      </c>
      <c r="F15" s="198" t="s">
        <v>375</v>
      </c>
      <c r="G15" s="198" t="s">
        <v>540</v>
      </c>
      <c r="H15" s="198" t="s">
        <v>74</v>
      </c>
      <c r="I15" s="209" t="s">
        <v>583</v>
      </c>
      <c r="J15" s="210" t="s">
        <v>1031</v>
      </c>
      <c r="K15" s="211">
        <v>0</v>
      </c>
      <c r="L15" s="202" t="s">
        <v>584</v>
      </c>
      <c r="M15" s="199" t="s">
        <v>1030</v>
      </c>
    </row>
    <row r="16" spans="1:14" ht="76.5" customHeight="1" x14ac:dyDescent="0.25">
      <c r="A16" s="466"/>
      <c r="B16" s="469"/>
      <c r="C16" s="430"/>
      <c r="D16" s="471" t="s">
        <v>310</v>
      </c>
      <c r="E16" s="473" t="s">
        <v>285</v>
      </c>
      <c r="F16" s="212" t="s">
        <v>1032</v>
      </c>
      <c r="G16" s="213" t="s">
        <v>585</v>
      </c>
      <c r="H16" s="471" t="s">
        <v>66</v>
      </c>
      <c r="I16" s="202" t="s">
        <v>586</v>
      </c>
      <c r="J16" s="203" t="s">
        <v>1033</v>
      </c>
      <c r="K16" s="438">
        <v>0.2</v>
      </c>
      <c r="L16" s="202" t="s">
        <v>587</v>
      </c>
      <c r="M16" s="202" t="s">
        <v>588</v>
      </c>
    </row>
    <row r="17" spans="1:14" ht="92.4" x14ac:dyDescent="0.25">
      <c r="A17" s="466"/>
      <c r="B17" s="469"/>
      <c r="C17" s="430"/>
      <c r="D17" s="472"/>
      <c r="E17" s="474"/>
      <c r="F17" s="212" t="s">
        <v>1035</v>
      </c>
      <c r="G17" s="214" t="s">
        <v>589</v>
      </c>
      <c r="H17" s="472"/>
      <c r="I17" s="102" t="s">
        <v>1038</v>
      </c>
      <c r="J17" s="215" t="s">
        <v>1042</v>
      </c>
      <c r="K17" s="439"/>
      <c r="L17" s="216" t="s">
        <v>1036</v>
      </c>
      <c r="M17" s="216" t="s">
        <v>1037</v>
      </c>
    </row>
    <row r="18" spans="1:14" ht="211.2" x14ac:dyDescent="0.25">
      <c r="A18" s="466"/>
      <c r="B18" s="469"/>
      <c r="C18" s="430"/>
      <c r="D18" s="472"/>
      <c r="E18" s="474"/>
      <c r="F18" s="217" t="s">
        <v>1034</v>
      </c>
      <c r="G18" s="214" t="s">
        <v>590</v>
      </c>
      <c r="H18" s="472"/>
      <c r="I18" s="216" t="s">
        <v>1040</v>
      </c>
      <c r="J18" s="215" t="s">
        <v>1042</v>
      </c>
      <c r="K18" s="440"/>
      <c r="L18" s="216" t="s">
        <v>1039</v>
      </c>
      <c r="M18" s="216" t="s">
        <v>1041</v>
      </c>
    </row>
    <row r="19" spans="1:14" ht="118.8" x14ac:dyDescent="0.25">
      <c r="A19" s="466"/>
      <c r="B19" s="469"/>
      <c r="C19" s="430"/>
      <c r="D19" s="441" t="s">
        <v>1079</v>
      </c>
      <c r="E19" s="441"/>
      <c r="F19" s="441"/>
      <c r="G19" s="218" t="s">
        <v>591</v>
      </c>
      <c r="H19" s="442"/>
      <c r="I19" s="219" t="s">
        <v>1043</v>
      </c>
      <c r="J19" s="220">
        <v>0.5</v>
      </c>
      <c r="K19" s="444">
        <f>+AVERAGE(J19:J23)</f>
        <v>0.48000000000000009</v>
      </c>
      <c r="L19" s="216" t="s">
        <v>1044</v>
      </c>
      <c r="M19" s="202" t="s">
        <v>852</v>
      </c>
    </row>
    <row r="20" spans="1:14" ht="66" x14ac:dyDescent="0.25">
      <c r="A20" s="466"/>
      <c r="B20" s="469"/>
      <c r="C20" s="430"/>
      <c r="D20" s="441"/>
      <c r="E20" s="441"/>
      <c r="F20" s="441"/>
      <c r="G20" s="218" t="s">
        <v>592</v>
      </c>
      <c r="H20" s="442"/>
      <c r="I20" s="219" t="s">
        <v>1045</v>
      </c>
      <c r="J20" s="220">
        <v>0.5</v>
      </c>
      <c r="K20" s="444"/>
      <c r="L20" s="221" t="s">
        <v>853</v>
      </c>
      <c r="M20" s="202" t="s">
        <v>854</v>
      </c>
    </row>
    <row r="21" spans="1:14" ht="52.8" x14ac:dyDescent="0.25">
      <c r="A21" s="466"/>
      <c r="B21" s="469"/>
      <c r="C21" s="430"/>
      <c r="D21" s="441"/>
      <c r="E21" s="441"/>
      <c r="F21" s="441"/>
      <c r="G21" s="218" t="s">
        <v>593</v>
      </c>
      <c r="H21" s="442"/>
      <c r="I21" s="219" t="s">
        <v>1046</v>
      </c>
      <c r="J21" s="220">
        <v>1</v>
      </c>
      <c r="K21" s="444"/>
      <c r="L21" s="216" t="s">
        <v>1048</v>
      </c>
      <c r="M21" s="216" t="s">
        <v>1047</v>
      </c>
    </row>
    <row r="22" spans="1:14" ht="79.2" x14ac:dyDescent="0.25">
      <c r="A22" s="466"/>
      <c r="B22" s="469"/>
      <c r="C22" s="430"/>
      <c r="D22" s="441"/>
      <c r="E22" s="441"/>
      <c r="F22" s="441"/>
      <c r="G22" s="218" t="s">
        <v>594</v>
      </c>
      <c r="H22" s="442"/>
      <c r="I22" s="219" t="s">
        <v>855</v>
      </c>
      <c r="J22" s="220">
        <v>0.2</v>
      </c>
      <c r="K22" s="444"/>
      <c r="L22" s="216" t="s">
        <v>1049</v>
      </c>
      <c r="M22" s="221" t="s">
        <v>856</v>
      </c>
    </row>
    <row r="23" spans="1:14" ht="52.8" x14ac:dyDescent="0.25">
      <c r="A23" s="466"/>
      <c r="B23" s="469"/>
      <c r="C23" s="430"/>
      <c r="D23" s="441"/>
      <c r="E23" s="441"/>
      <c r="F23" s="441"/>
      <c r="G23" s="218" t="s">
        <v>595</v>
      </c>
      <c r="H23" s="443"/>
      <c r="I23" s="219" t="s">
        <v>1050</v>
      </c>
      <c r="J23" s="220">
        <v>0.2</v>
      </c>
      <c r="K23" s="445"/>
      <c r="L23" s="216" t="s">
        <v>1051</v>
      </c>
      <c r="M23" s="199" t="s">
        <v>857</v>
      </c>
    </row>
    <row r="24" spans="1:14" ht="38.25" customHeight="1" x14ac:dyDescent="0.25">
      <c r="A24" s="466"/>
      <c r="B24" s="469"/>
      <c r="C24" s="430"/>
      <c r="D24" s="429" t="s">
        <v>138</v>
      </c>
      <c r="E24" s="429" t="s">
        <v>380</v>
      </c>
      <c r="F24" s="429" t="s">
        <v>381</v>
      </c>
      <c r="G24" s="198" t="s">
        <v>596</v>
      </c>
      <c r="H24" s="429" t="s">
        <v>145</v>
      </c>
      <c r="I24" s="222" t="s">
        <v>858</v>
      </c>
      <c r="J24" s="432">
        <f>4+22</f>
        <v>26</v>
      </c>
      <c r="K24" s="435">
        <v>1</v>
      </c>
      <c r="L24" s="424" t="s">
        <v>1053</v>
      </c>
      <c r="M24" s="424" t="s">
        <v>1054</v>
      </c>
    </row>
    <row r="25" spans="1:14" ht="25.5" customHeight="1" x14ac:dyDescent="0.25">
      <c r="A25" s="466"/>
      <c r="B25" s="469"/>
      <c r="C25" s="430"/>
      <c r="D25" s="430"/>
      <c r="E25" s="430"/>
      <c r="F25" s="430"/>
      <c r="G25" s="198" t="s">
        <v>597</v>
      </c>
      <c r="H25" s="430"/>
      <c r="I25" s="427" t="s">
        <v>1052</v>
      </c>
      <c r="J25" s="433"/>
      <c r="K25" s="436"/>
      <c r="L25" s="425"/>
      <c r="M25" s="425"/>
    </row>
    <row r="26" spans="1:14" ht="26.4" x14ac:dyDescent="0.25">
      <c r="A26" s="466"/>
      <c r="B26" s="469"/>
      <c r="C26" s="430"/>
      <c r="D26" s="431"/>
      <c r="E26" s="431"/>
      <c r="F26" s="431"/>
      <c r="G26" s="198" t="s">
        <v>598</v>
      </c>
      <c r="H26" s="431"/>
      <c r="I26" s="428"/>
      <c r="J26" s="434"/>
      <c r="K26" s="437"/>
      <c r="L26" s="426"/>
      <c r="M26" s="426"/>
    </row>
    <row r="27" spans="1:14" ht="184.8" x14ac:dyDescent="0.25">
      <c r="A27" s="466"/>
      <c r="B27" s="469"/>
      <c r="C27" s="430"/>
      <c r="D27" s="198" t="s">
        <v>42</v>
      </c>
      <c r="E27" s="198" t="s">
        <v>520</v>
      </c>
      <c r="F27" s="198" t="s">
        <v>521</v>
      </c>
      <c r="G27" s="198" t="s">
        <v>599</v>
      </c>
      <c r="H27" s="198" t="s">
        <v>145</v>
      </c>
      <c r="I27" s="199" t="s">
        <v>1328</v>
      </c>
      <c r="J27" s="203">
        <v>1</v>
      </c>
      <c r="K27" s="203">
        <v>1</v>
      </c>
      <c r="L27" s="199" t="s">
        <v>1055</v>
      </c>
      <c r="M27" s="199" t="s">
        <v>1056</v>
      </c>
      <c r="N27" s="223"/>
    </row>
    <row r="28" spans="1:14" ht="211.2" x14ac:dyDescent="0.25">
      <c r="A28" s="467"/>
      <c r="B28" s="470"/>
      <c r="C28" s="431"/>
      <c r="D28" s="198" t="s">
        <v>139</v>
      </c>
      <c r="E28" s="198" t="s">
        <v>536</v>
      </c>
      <c r="F28" s="198" t="s">
        <v>383</v>
      </c>
      <c r="G28" s="198" t="s">
        <v>600</v>
      </c>
      <c r="H28" s="198" t="s">
        <v>146</v>
      </c>
      <c r="I28" s="224" t="s">
        <v>1057</v>
      </c>
      <c r="J28" s="225" t="s">
        <v>1058</v>
      </c>
      <c r="K28" s="226">
        <v>0</v>
      </c>
      <c r="L28" s="199" t="s">
        <v>1060</v>
      </c>
      <c r="M28" s="199" t="s">
        <v>1059</v>
      </c>
    </row>
    <row r="29" spans="1:14" ht="198" x14ac:dyDescent="0.25">
      <c r="A29" s="227" t="s">
        <v>186</v>
      </c>
      <c r="B29" s="197" t="s">
        <v>187</v>
      </c>
      <c r="C29" s="198" t="s">
        <v>377</v>
      </c>
      <c r="D29" s="198" t="s">
        <v>537</v>
      </c>
      <c r="E29" s="198" t="s">
        <v>538</v>
      </c>
      <c r="F29" s="198" t="s">
        <v>382</v>
      </c>
      <c r="G29" s="198" t="s">
        <v>539</v>
      </c>
      <c r="H29" s="198" t="s">
        <v>601</v>
      </c>
      <c r="I29" s="202" t="s">
        <v>859</v>
      </c>
      <c r="J29" s="203">
        <v>0.1</v>
      </c>
      <c r="K29" s="203">
        <v>0.1</v>
      </c>
      <c r="L29" s="202" t="s">
        <v>602</v>
      </c>
      <c r="M29" s="202" t="s">
        <v>603</v>
      </c>
    </row>
  </sheetData>
  <mergeCells count="44">
    <mergeCell ref="A15:A28"/>
    <mergeCell ref="B15:B28"/>
    <mergeCell ref="C15:C28"/>
    <mergeCell ref="D16:D18"/>
    <mergeCell ref="E16:E18"/>
    <mergeCell ref="D24:D26"/>
    <mergeCell ref="E24:E26"/>
    <mergeCell ref="A1:M1"/>
    <mergeCell ref="A2:M2"/>
    <mergeCell ref="I5:M6"/>
    <mergeCell ref="C7:C8"/>
    <mergeCell ref="D7:D8"/>
    <mergeCell ref="E7:E8"/>
    <mergeCell ref="F7:F8"/>
    <mergeCell ref="G7:G8"/>
    <mergeCell ref="H7:H8"/>
    <mergeCell ref="I7:I8"/>
    <mergeCell ref="J7:J8"/>
    <mergeCell ref="A5:B6"/>
    <mergeCell ref="A7:A8"/>
    <mergeCell ref="B7:B8"/>
    <mergeCell ref="K7:K8"/>
    <mergeCell ref="L7:L8"/>
    <mergeCell ref="M7:M8"/>
    <mergeCell ref="A10:A14"/>
    <mergeCell ref="B10:B13"/>
    <mergeCell ref="C10:C13"/>
    <mergeCell ref="D10:D11"/>
    <mergeCell ref="G10:G13"/>
    <mergeCell ref="H10:H13"/>
    <mergeCell ref="K16:K18"/>
    <mergeCell ref="D19:D23"/>
    <mergeCell ref="E19:E23"/>
    <mergeCell ref="F19:F23"/>
    <mergeCell ref="H19:H23"/>
    <mergeCell ref="K19:K23"/>
    <mergeCell ref="H16:H18"/>
    <mergeCell ref="M24:M26"/>
    <mergeCell ref="I25:I26"/>
    <mergeCell ref="F24:F26"/>
    <mergeCell ref="H24:H26"/>
    <mergeCell ref="J24:J26"/>
    <mergeCell ref="K24:K26"/>
    <mergeCell ref="L24:L2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9" tint="-0.249977111117893"/>
  </sheetPr>
  <dimension ref="A1:AG44"/>
  <sheetViews>
    <sheetView zoomScale="70" zoomScaleNormal="70" workbookViewId="0">
      <selection activeCell="I6" sqref="I6:I7"/>
    </sheetView>
  </sheetViews>
  <sheetFormatPr baseColWidth="10" defaultRowHeight="13.2" x14ac:dyDescent="0.25"/>
  <cols>
    <col min="1" max="1" width="17.44140625" customWidth="1"/>
    <col min="2" max="2" width="16.109375" customWidth="1"/>
    <col min="3" max="3" width="20" customWidth="1"/>
    <col min="4" max="4" width="31.44140625" customWidth="1"/>
    <col min="5" max="5" width="31.109375" customWidth="1"/>
    <col min="6" max="6" width="17.5546875" customWidth="1"/>
    <col min="7" max="7" width="37.44140625" customWidth="1"/>
    <col min="8" max="8" width="14.5546875" style="38" customWidth="1"/>
    <col min="9" max="9" width="34.44140625" style="39" customWidth="1"/>
    <col min="10" max="11" width="13.88671875" style="38" customWidth="1"/>
    <col min="12" max="12" width="29" customWidth="1"/>
    <col min="13" max="13" width="27" customWidth="1"/>
    <col min="14" max="33" width="11.44140625" style="12"/>
  </cols>
  <sheetData>
    <row r="1" spans="1:33" ht="21" x14ac:dyDescent="0.4">
      <c r="A1" s="504" t="s">
        <v>2</v>
      </c>
      <c r="B1" s="504"/>
      <c r="C1" s="504"/>
      <c r="D1" s="504"/>
      <c r="E1" s="504"/>
      <c r="F1" s="504"/>
      <c r="G1" s="504"/>
      <c r="H1" s="504"/>
      <c r="I1" s="504"/>
      <c r="J1" s="504"/>
      <c r="K1" s="504"/>
      <c r="L1" s="504"/>
      <c r="M1" s="504"/>
    </row>
    <row r="2" spans="1:33" ht="22.5" customHeight="1" x14ac:dyDescent="0.4">
      <c r="A2" s="505" t="s">
        <v>3</v>
      </c>
      <c r="B2" s="505"/>
      <c r="C2" s="505"/>
      <c r="D2" s="505"/>
      <c r="E2" s="505"/>
      <c r="F2" s="505"/>
      <c r="G2" s="505"/>
      <c r="H2" s="505"/>
      <c r="I2" s="505"/>
      <c r="J2" s="505"/>
      <c r="K2" s="505"/>
      <c r="L2" s="505"/>
      <c r="M2" s="505"/>
    </row>
    <row r="3" spans="1:33" ht="16.2" thickBot="1" x14ac:dyDescent="0.3">
      <c r="A3" s="7" t="s">
        <v>60</v>
      </c>
      <c r="B3" s="3"/>
      <c r="C3" s="3"/>
      <c r="D3" s="3"/>
      <c r="E3" s="3"/>
      <c r="F3" s="2"/>
      <c r="G3" s="2"/>
      <c r="H3" s="2"/>
      <c r="I3" s="29"/>
      <c r="J3" s="30"/>
      <c r="K3" s="30"/>
      <c r="L3" s="12"/>
      <c r="M3" s="12"/>
    </row>
    <row r="4" spans="1:33" ht="20.25" customHeight="1" x14ac:dyDescent="0.25">
      <c r="A4" s="488" t="s">
        <v>7</v>
      </c>
      <c r="B4" s="489"/>
      <c r="C4" s="492" t="s">
        <v>73</v>
      </c>
      <c r="D4" s="493"/>
      <c r="E4" s="493"/>
      <c r="F4" s="493"/>
      <c r="G4" s="493"/>
      <c r="H4" s="494"/>
      <c r="I4" s="506" t="s">
        <v>554</v>
      </c>
      <c r="J4" s="506"/>
      <c r="K4" s="506"/>
      <c r="L4" s="506"/>
      <c r="M4" s="507"/>
    </row>
    <row r="5" spans="1:33" ht="21.75" customHeight="1" thickBot="1" x14ac:dyDescent="0.3">
      <c r="A5" s="490"/>
      <c r="B5" s="491"/>
      <c r="C5" s="495"/>
      <c r="D5" s="496"/>
      <c r="E5" s="496"/>
      <c r="F5" s="496"/>
      <c r="G5" s="496"/>
      <c r="H5" s="497"/>
      <c r="I5" s="508"/>
      <c r="J5" s="508"/>
      <c r="K5" s="508"/>
      <c r="L5" s="508"/>
      <c r="M5" s="509"/>
    </row>
    <row r="6" spans="1:33" s="64" customFormat="1" ht="33" customHeight="1" x14ac:dyDescent="0.2">
      <c r="A6" s="498" t="s">
        <v>9</v>
      </c>
      <c r="B6" s="296" t="s">
        <v>10</v>
      </c>
      <c r="C6" s="280" t="s">
        <v>1</v>
      </c>
      <c r="D6" s="502" t="s">
        <v>4</v>
      </c>
      <c r="E6" s="280" t="s">
        <v>0</v>
      </c>
      <c r="F6" s="280" t="s">
        <v>6</v>
      </c>
      <c r="G6" s="280" t="s">
        <v>5</v>
      </c>
      <c r="H6" s="280" t="s">
        <v>8</v>
      </c>
      <c r="I6" s="262" t="s">
        <v>1329</v>
      </c>
      <c r="J6" s="262" t="s">
        <v>551</v>
      </c>
      <c r="K6" s="500" t="s">
        <v>908</v>
      </c>
      <c r="L6" s="262" t="s">
        <v>552</v>
      </c>
      <c r="M6" s="510" t="s">
        <v>553</v>
      </c>
      <c r="N6" s="63"/>
      <c r="O6" s="63"/>
      <c r="P6" s="63"/>
      <c r="Q6" s="63"/>
      <c r="R6" s="63"/>
      <c r="S6" s="63"/>
      <c r="T6" s="63"/>
      <c r="U6" s="63"/>
      <c r="V6" s="63"/>
      <c r="W6" s="63"/>
      <c r="X6" s="63"/>
      <c r="Y6" s="63"/>
      <c r="Z6" s="63"/>
      <c r="AA6" s="63"/>
      <c r="AB6" s="63"/>
      <c r="AC6" s="63"/>
      <c r="AD6" s="63"/>
      <c r="AE6" s="63"/>
      <c r="AF6" s="63"/>
      <c r="AG6" s="63"/>
    </row>
    <row r="7" spans="1:33" s="64" customFormat="1" ht="31.5" customHeight="1" thickBot="1" x14ac:dyDescent="0.25">
      <c r="A7" s="499"/>
      <c r="B7" s="501"/>
      <c r="C7" s="477"/>
      <c r="D7" s="503"/>
      <c r="E7" s="477"/>
      <c r="F7" s="477"/>
      <c r="G7" s="280"/>
      <c r="H7" s="280"/>
      <c r="I7" s="262"/>
      <c r="J7" s="262"/>
      <c r="K7" s="262"/>
      <c r="L7" s="262"/>
      <c r="M7" s="511"/>
      <c r="N7" s="63"/>
      <c r="O7" s="63"/>
      <c r="P7" s="63"/>
      <c r="Q7" s="63"/>
      <c r="R7" s="63"/>
      <c r="S7" s="63"/>
      <c r="T7" s="63"/>
      <c r="U7" s="63"/>
      <c r="V7" s="63"/>
      <c r="W7" s="63"/>
      <c r="X7" s="63"/>
      <c r="Y7" s="63"/>
      <c r="Z7" s="63"/>
      <c r="AA7" s="63"/>
      <c r="AB7" s="63"/>
      <c r="AC7" s="63"/>
      <c r="AD7" s="63"/>
      <c r="AE7" s="63"/>
      <c r="AF7" s="63"/>
      <c r="AG7" s="63"/>
    </row>
    <row r="8" spans="1:33" ht="67.5" customHeight="1" x14ac:dyDescent="0.25">
      <c r="A8" s="391" t="s">
        <v>186</v>
      </c>
      <c r="B8" s="512" t="s">
        <v>53</v>
      </c>
      <c r="C8" s="476" t="s">
        <v>909</v>
      </c>
      <c r="D8" s="486" t="s">
        <v>637</v>
      </c>
      <c r="E8" s="476" t="s">
        <v>638</v>
      </c>
      <c r="F8" s="4" t="s">
        <v>385</v>
      </c>
      <c r="G8" s="478" t="s">
        <v>390</v>
      </c>
      <c r="H8" s="475" t="s">
        <v>75</v>
      </c>
      <c r="I8" s="31" t="s">
        <v>639</v>
      </c>
      <c r="J8" s="65">
        <v>110</v>
      </c>
      <c r="K8" s="520">
        <v>1</v>
      </c>
      <c r="L8" s="483" t="s">
        <v>910</v>
      </c>
      <c r="M8" s="513" t="s">
        <v>911</v>
      </c>
    </row>
    <row r="9" spans="1:33" ht="69" customHeight="1" x14ac:dyDescent="0.25">
      <c r="A9" s="391"/>
      <c r="B9" s="486"/>
      <c r="C9" s="391"/>
      <c r="D9" s="486"/>
      <c r="E9" s="391"/>
      <c r="F9" s="5" t="s">
        <v>386</v>
      </c>
      <c r="G9" s="478"/>
      <c r="H9" s="475"/>
      <c r="I9" s="31" t="s">
        <v>640</v>
      </c>
      <c r="J9" s="65">
        <v>215</v>
      </c>
      <c r="K9" s="520"/>
      <c r="L9" s="519"/>
      <c r="M9" s="513"/>
    </row>
    <row r="10" spans="1:33" ht="81.75" customHeight="1" x14ac:dyDescent="0.25">
      <c r="A10" s="391"/>
      <c r="B10" s="486"/>
      <c r="C10" s="395"/>
      <c r="D10" s="487"/>
      <c r="E10" s="395"/>
      <c r="F10" s="34" t="s">
        <v>912</v>
      </c>
      <c r="G10" s="478"/>
      <c r="H10" s="475"/>
      <c r="I10" s="103" t="s">
        <v>1080</v>
      </c>
      <c r="J10" s="32">
        <v>0.8</v>
      </c>
      <c r="K10" s="520"/>
      <c r="L10" s="519"/>
      <c r="M10" s="514"/>
    </row>
    <row r="11" spans="1:33" ht="47.25" customHeight="1" x14ac:dyDescent="0.25">
      <c r="A11" s="391"/>
      <c r="B11" s="486"/>
      <c r="C11" s="478" t="s">
        <v>384</v>
      </c>
      <c r="D11" s="522" t="s">
        <v>913</v>
      </c>
      <c r="E11" s="394" t="s">
        <v>392</v>
      </c>
      <c r="F11" s="5" t="s">
        <v>387</v>
      </c>
      <c r="G11" s="478" t="s">
        <v>389</v>
      </c>
      <c r="H11" s="475" t="s">
        <v>75</v>
      </c>
      <c r="I11" s="31" t="s">
        <v>641</v>
      </c>
      <c r="J11" s="65">
        <v>17</v>
      </c>
      <c r="K11" s="520">
        <v>0.85</v>
      </c>
      <c r="L11" s="483" t="s">
        <v>914</v>
      </c>
      <c r="M11" s="517" t="s">
        <v>642</v>
      </c>
    </row>
    <row r="12" spans="1:33" ht="42.75" customHeight="1" x14ac:dyDescent="0.25">
      <c r="A12" s="391"/>
      <c r="B12" s="486"/>
      <c r="C12" s="478"/>
      <c r="D12" s="395"/>
      <c r="E12" s="395"/>
      <c r="F12" s="5" t="s">
        <v>388</v>
      </c>
      <c r="G12" s="478"/>
      <c r="H12" s="475"/>
      <c r="I12" s="33" t="s">
        <v>643</v>
      </c>
      <c r="J12" s="65">
        <v>117</v>
      </c>
      <c r="K12" s="520"/>
      <c r="L12" s="519"/>
      <c r="M12" s="518"/>
    </row>
    <row r="13" spans="1:33" ht="81.75" customHeight="1" x14ac:dyDescent="0.25">
      <c r="A13" s="391"/>
      <c r="B13" s="486"/>
      <c r="C13" s="478"/>
      <c r="D13" s="394" t="s">
        <v>393</v>
      </c>
      <c r="E13" s="394" t="s">
        <v>391</v>
      </c>
      <c r="F13" s="5" t="s">
        <v>394</v>
      </c>
      <c r="G13" s="478" t="s">
        <v>396</v>
      </c>
      <c r="H13" s="475" t="s">
        <v>75</v>
      </c>
      <c r="I13" s="483" t="s">
        <v>644</v>
      </c>
      <c r="J13" s="32" t="s">
        <v>739</v>
      </c>
      <c r="K13" s="520">
        <v>1</v>
      </c>
      <c r="L13" s="483" t="s">
        <v>645</v>
      </c>
      <c r="M13" s="517" t="s">
        <v>646</v>
      </c>
    </row>
    <row r="14" spans="1:33" ht="76.5" customHeight="1" x14ac:dyDescent="0.25">
      <c r="A14" s="391"/>
      <c r="B14" s="486"/>
      <c r="C14" s="478"/>
      <c r="D14" s="395"/>
      <c r="E14" s="395"/>
      <c r="F14" s="5" t="s">
        <v>395</v>
      </c>
      <c r="G14" s="478"/>
      <c r="H14" s="475"/>
      <c r="I14" s="483"/>
      <c r="J14" s="65">
        <v>469</v>
      </c>
      <c r="K14" s="520"/>
      <c r="L14" s="519"/>
      <c r="M14" s="518"/>
    </row>
    <row r="15" spans="1:33" ht="113.25" customHeight="1" x14ac:dyDescent="0.25">
      <c r="A15" s="391"/>
      <c r="B15" s="486"/>
      <c r="C15" s="478"/>
      <c r="D15" s="5" t="s">
        <v>398</v>
      </c>
      <c r="E15" s="34" t="s">
        <v>397</v>
      </c>
      <c r="F15" s="34" t="s">
        <v>647</v>
      </c>
      <c r="G15" s="5" t="s">
        <v>399</v>
      </c>
      <c r="H15" s="28" t="s">
        <v>75</v>
      </c>
      <c r="I15" s="31" t="s">
        <v>648</v>
      </c>
      <c r="J15" s="65">
        <v>252</v>
      </c>
      <c r="K15" s="32">
        <v>1</v>
      </c>
      <c r="L15" s="31" t="s">
        <v>915</v>
      </c>
      <c r="M15" s="31" t="s">
        <v>649</v>
      </c>
    </row>
    <row r="16" spans="1:33" ht="81.75" customHeight="1" x14ac:dyDescent="0.25">
      <c r="A16" s="391"/>
      <c r="B16" s="486"/>
      <c r="C16" s="478"/>
      <c r="D16" s="5" t="s">
        <v>400</v>
      </c>
      <c r="E16" s="5" t="s">
        <v>401</v>
      </c>
      <c r="F16" s="5" t="s">
        <v>402</v>
      </c>
      <c r="G16" s="5" t="s">
        <v>403</v>
      </c>
      <c r="H16" s="28" t="s">
        <v>75</v>
      </c>
      <c r="I16" s="33" t="s">
        <v>650</v>
      </c>
      <c r="J16" s="32">
        <v>1</v>
      </c>
      <c r="K16" s="32">
        <v>1</v>
      </c>
      <c r="L16" s="11" t="s">
        <v>651</v>
      </c>
      <c r="M16" s="11" t="s">
        <v>652</v>
      </c>
    </row>
    <row r="17" spans="1:15" ht="57.75" customHeight="1" x14ac:dyDescent="0.25">
      <c r="A17" s="391"/>
      <c r="B17" s="486"/>
      <c r="C17" s="478"/>
      <c r="D17" s="394" t="s">
        <v>408</v>
      </c>
      <c r="E17" s="394" t="s">
        <v>159</v>
      </c>
      <c r="F17" s="5" t="s">
        <v>407</v>
      </c>
      <c r="G17" s="478" t="s">
        <v>409</v>
      </c>
      <c r="H17" s="475" t="s">
        <v>75</v>
      </c>
      <c r="I17" s="483" t="s">
        <v>916</v>
      </c>
      <c r="J17" s="66">
        <v>0.11</v>
      </c>
      <c r="K17" s="521">
        <v>1</v>
      </c>
      <c r="L17" s="479" t="s">
        <v>1081</v>
      </c>
      <c r="M17" s="525" t="s">
        <v>917</v>
      </c>
      <c r="O17" s="523" t="s">
        <v>653</v>
      </c>
    </row>
    <row r="18" spans="1:15" ht="26.4" x14ac:dyDescent="0.25">
      <c r="A18" s="391"/>
      <c r="B18" s="486"/>
      <c r="C18" s="478"/>
      <c r="D18" s="391"/>
      <c r="E18" s="391"/>
      <c r="F18" s="34" t="s">
        <v>404</v>
      </c>
      <c r="G18" s="478"/>
      <c r="H18" s="475"/>
      <c r="I18" s="519"/>
      <c r="J18" s="67" t="s">
        <v>654</v>
      </c>
      <c r="K18" s="521"/>
      <c r="L18" s="480"/>
      <c r="M18" s="526"/>
      <c r="O18" s="524"/>
    </row>
    <row r="19" spans="1:15" ht="52.5" customHeight="1" x14ac:dyDescent="0.25">
      <c r="A19" s="391"/>
      <c r="B19" s="486"/>
      <c r="C19" s="478"/>
      <c r="D19" s="391"/>
      <c r="E19" s="391"/>
      <c r="F19" s="5" t="s">
        <v>405</v>
      </c>
      <c r="G19" s="478"/>
      <c r="H19" s="475"/>
      <c r="I19" s="519"/>
      <c r="J19" s="68" t="s">
        <v>918</v>
      </c>
      <c r="K19" s="521"/>
      <c r="L19" s="480"/>
      <c r="M19" s="526"/>
      <c r="O19" s="524"/>
    </row>
    <row r="20" spans="1:15" ht="39" customHeight="1" x14ac:dyDescent="0.25">
      <c r="A20" s="391"/>
      <c r="B20" s="486"/>
      <c r="C20" s="478"/>
      <c r="D20" s="395"/>
      <c r="E20" s="395"/>
      <c r="F20" s="5" t="s">
        <v>406</v>
      </c>
      <c r="G20" s="478"/>
      <c r="H20" s="475"/>
      <c r="I20" s="519"/>
      <c r="J20" s="67" t="s">
        <v>919</v>
      </c>
      <c r="K20" s="521"/>
      <c r="L20" s="480"/>
      <c r="M20" s="527"/>
      <c r="O20" s="524"/>
    </row>
    <row r="21" spans="1:15" ht="92.4" x14ac:dyDescent="0.25">
      <c r="A21" s="391"/>
      <c r="B21" s="486"/>
      <c r="C21" s="478"/>
      <c r="D21" s="394" t="s">
        <v>655</v>
      </c>
      <c r="E21" s="522" t="s">
        <v>865</v>
      </c>
      <c r="F21" s="5" t="s">
        <v>410</v>
      </c>
      <c r="G21" s="478" t="s">
        <v>412</v>
      </c>
      <c r="H21" s="475" t="s">
        <v>75</v>
      </c>
      <c r="I21" s="31" t="s">
        <v>920</v>
      </c>
      <c r="J21" s="37">
        <v>5</v>
      </c>
      <c r="K21" s="481">
        <v>0.85</v>
      </c>
      <c r="L21" s="11" t="s">
        <v>656</v>
      </c>
      <c r="M21" s="517" t="s">
        <v>657</v>
      </c>
      <c r="O21" s="524"/>
    </row>
    <row r="22" spans="1:15" ht="92.4" x14ac:dyDescent="0.25">
      <c r="A22" s="391"/>
      <c r="B22" s="486"/>
      <c r="C22" s="478"/>
      <c r="D22" s="395"/>
      <c r="E22" s="395"/>
      <c r="F22" s="5" t="s">
        <v>411</v>
      </c>
      <c r="G22" s="478"/>
      <c r="H22" s="475"/>
      <c r="I22" s="36">
        <v>0.22</v>
      </c>
      <c r="J22" s="69">
        <v>1</v>
      </c>
      <c r="K22" s="482"/>
      <c r="L22" s="31" t="s">
        <v>658</v>
      </c>
      <c r="M22" s="514"/>
      <c r="O22" s="524"/>
    </row>
    <row r="23" spans="1:15" ht="66" x14ac:dyDescent="0.25">
      <c r="A23" s="391"/>
      <c r="B23" s="486"/>
      <c r="C23" s="478"/>
      <c r="D23" s="484" t="s">
        <v>921</v>
      </c>
      <c r="E23" s="484" t="s">
        <v>922</v>
      </c>
      <c r="F23" s="34" t="s">
        <v>923</v>
      </c>
      <c r="G23" s="515" t="s">
        <v>924</v>
      </c>
      <c r="H23" s="516" t="s">
        <v>1082</v>
      </c>
      <c r="I23" s="71" t="s">
        <v>925</v>
      </c>
      <c r="J23" s="37">
        <v>120</v>
      </c>
      <c r="K23" s="481">
        <v>1</v>
      </c>
      <c r="L23" s="104" t="s">
        <v>926</v>
      </c>
      <c r="M23" s="105" t="s">
        <v>926</v>
      </c>
    </row>
    <row r="24" spans="1:15" ht="39.6" x14ac:dyDescent="0.25">
      <c r="A24" s="391"/>
      <c r="B24" s="486"/>
      <c r="C24" s="478"/>
      <c r="D24" s="485"/>
      <c r="E24" s="485"/>
      <c r="F24" s="34" t="s">
        <v>927</v>
      </c>
      <c r="G24" s="515"/>
      <c r="H24" s="516"/>
      <c r="I24" s="36" t="s">
        <v>928</v>
      </c>
      <c r="J24" s="37">
        <v>21</v>
      </c>
      <c r="K24" s="482"/>
      <c r="L24" s="31" t="s">
        <v>929</v>
      </c>
      <c r="M24" s="62" t="s">
        <v>930</v>
      </c>
    </row>
    <row r="25" spans="1:15" ht="104.25" customHeight="1" x14ac:dyDescent="0.25">
      <c r="A25" s="391"/>
      <c r="B25" s="486"/>
      <c r="C25" s="478"/>
      <c r="D25" s="5" t="s">
        <v>170</v>
      </c>
      <c r="E25" s="5" t="s">
        <v>446</v>
      </c>
      <c r="F25" s="5" t="s">
        <v>27</v>
      </c>
      <c r="G25" s="5" t="s">
        <v>413</v>
      </c>
      <c r="H25" s="28" t="s">
        <v>75</v>
      </c>
      <c r="I25" s="31" t="s">
        <v>866</v>
      </c>
      <c r="J25" s="37">
        <v>31</v>
      </c>
      <c r="K25" s="32">
        <v>0.125</v>
      </c>
      <c r="L25" s="31" t="s">
        <v>931</v>
      </c>
      <c r="M25" s="31" t="s">
        <v>932</v>
      </c>
    </row>
    <row r="26" spans="1:15" ht="78.75" customHeight="1" x14ac:dyDescent="0.25">
      <c r="A26" s="391"/>
      <c r="B26" s="486"/>
      <c r="C26" s="478" t="s">
        <v>414</v>
      </c>
      <c r="D26" s="478" t="s">
        <v>415</v>
      </c>
      <c r="E26" s="5" t="s">
        <v>28</v>
      </c>
      <c r="F26" s="5" t="s">
        <v>416</v>
      </c>
      <c r="G26" s="5" t="s">
        <v>417</v>
      </c>
      <c r="H26" s="28" t="s">
        <v>75</v>
      </c>
      <c r="I26" s="10" t="s">
        <v>604</v>
      </c>
      <c r="J26" s="35" t="s">
        <v>933</v>
      </c>
      <c r="K26" s="32">
        <v>0</v>
      </c>
      <c r="L26" s="31" t="s">
        <v>659</v>
      </c>
      <c r="M26" s="9"/>
    </row>
    <row r="27" spans="1:15" ht="81" customHeight="1" x14ac:dyDescent="0.25">
      <c r="A27" s="391"/>
      <c r="B27" s="486"/>
      <c r="C27" s="478"/>
      <c r="D27" s="478"/>
      <c r="E27" s="5" t="s">
        <v>447</v>
      </c>
      <c r="F27" s="5" t="s">
        <v>448</v>
      </c>
      <c r="G27" s="5" t="s">
        <v>420</v>
      </c>
      <c r="H27" s="28" t="s">
        <v>75</v>
      </c>
      <c r="I27" s="10" t="s">
        <v>660</v>
      </c>
      <c r="J27" s="32">
        <v>0</v>
      </c>
      <c r="K27" s="32">
        <v>0</v>
      </c>
      <c r="L27" s="31" t="s">
        <v>934</v>
      </c>
      <c r="M27" s="9"/>
    </row>
    <row r="28" spans="1:15" ht="69" customHeight="1" x14ac:dyDescent="0.25">
      <c r="A28" s="391"/>
      <c r="B28" s="486"/>
      <c r="C28" s="478"/>
      <c r="D28" s="394" t="s">
        <v>147</v>
      </c>
      <c r="E28" s="5" t="s">
        <v>418</v>
      </c>
      <c r="F28" s="5" t="s">
        <v>29</v>
      </c>
      <c r="G28" s="478" t="s">
        <v>421</v>
      </c>
      <c r="H28" s="475" t="s">
        <v>75</v>
      </c>
      <c r="I28" s="31" t="s">
        <v>661</v>
      </c>
      <c r="J28" s="72">
        <v>773</v>
      </c>
      <c r="K28" s="481">
        <v>1</v>
      </c>
      <c r="L28" s="483" t="s">
        <v>662</v>
      </c>
      <c r="M28" s="517" t="s">
        <v>663</v>
      </c>
    </row>
    <row r="29" spans="1:15" ht="128.25" customHeight="1" x14ac:dyDescent="0.25">
      <c r="A29" s="391"/>
      <c r="B29" s="486"/>
      <c r="C29" s="478"/>
      <c r="D29" s="395"/>
      <c r="E29" s="5" t="s">
        <v>419</v>
      </c>
      <c r="F29" s="4" t="s">
        <v>664</v>
      </c>
      <c r="G29" s="478"/>
      <c r="H29" s="475"/>
      <c r="I29" s="31" t="s">
        <v>605</v>
      </c>
      <c r="J29" s="72">
        <v>9</v>
      </c>
      <c r="K29" s="481"/>
      <c r="L29" s="483"/>
      <c r="M29" s="514"/>
    </row>
    <row r="30" spans="1:15" ht="50.25" customHeight="1" x14ac:dyDescent="0.25">
      <c r="A30" s="391"/>
      <c r="B30" s="486"/>
      <c r="C30" s="478"/>
      <c r="D30" s="530" t="s">
        <v>606</v>
      </c>
      <c r="E30" s="530" t="s">
        <v>607</v>
      </c>
      <c r="F30" s="73" t="s">
        <v>935</v>
      </c>
      <c r="G30" s="532" t="s">
        <v>608</v>
      </c>
      <c r="H30" s="516" t="s">
        <v>665</v>
      </c>
      <c r="I30" s="70" t="s">
        <v>609</v>
      </c>
      <c r="J30" s="37">
        <v>1</v>
      </c>
      <c r="K30" s="481">
        <v>1</v>
      </c>
      <c r="L30" s="483" t="s">
        <v>666</v>
      </c>
      <c r="M30" s="517" t="s">
        <v>936</v>
      </c>
    </row>
    <row r="31" spans="1:15" ht="26.25" customHeight="1" x14ac:dyDescent="0.25">
      <c r="A31" s="391"/>
      <c r="B31" s="486"/>
      <c r="C31" s="478"/>
      <c r="D31" s="531"/>
      <c r="E31" s="531"/>
      <c r="F31" s="73" t="s">
        <v>937</v>
      </c>
      <c r="G31" s="532"/>
      <c r="H31" s="475"/>
      <c r="I31" s="13" t="s">
        <v>610</v>
      </c>
      <c r="J31" s="37">
        <v>572</v>
      </c>
      <c r="K31" s="481"/>
      <c r="L31" s="483"/>
      <c r="M31" s="514"/>
    </row>
    <row r="32" spans="1:15" ht="55.5" customHeight="1" x14ac:dyDescent="0.25">
      <c r="A32" s="391"/>
      <c r="B32" s="486"/>
      <c r="C32" s="478"/>
      <c r="D32" s="394" t="s">
        <v>425</v>
      </c>
      <c r="E32" s="394" t="s">
        <v>422</v>
      </c>
      <c r="F32" s="5" t="s">
        <v>30</v>
      </c>
      <c r="G32" s="478" t="s">
        <v>433</v>
      </c>
      <c r="H32" s="475" t="s">
        <v>75</v>
      </c>
      <c r="I32" s="34" t="s">
        <v>667</v>
      </c>
      <c r="J32" s="72">
        <v>5</v>
      </c>
      <c r="K32" s="528">
        <v>0.6</v>
      </c>
      <c r="L32" s="483" t="s">
        <v>668</v>
      </c>
      <c r="M32" s="517" t="s">
        <v>938</v>
      </c>
    </row>
    <row r="33" spans="1:13" ht="45" customHeight="1" x14ac:dyDescent="0.25">
      <c r="A33" s="391"/>
      <c r="B33" s="486"/>
      <c r="C33" s="478"/>
      <c r="D33" s="395"/>
      <c r="E33" s="395"/>
      <c r="F33" s="5" t="s">
        <v>423</v>
      </c>
      <c r="G33" s="478"/>
      <c r="H33" s="475"/>
      <c r="I33" s="34" t="s">
        <v>669</v>
      </c>
      <c r="J33" s="72">
        <v>746</v>
      </c>
      <c r="K33" s="528"/>
      <c r="L33" s="519"/>
      <c r="M33" s="518"/>
    </row>
    <row r="34" spans="1:13" ht="58.5" customHeight="1" x14ac:dyDescent="0.25">
      <c r="A34" s="391"/>
      <c r="B34" s="486"/>
      <c r="C34" s="478"/>
      <c r="D34" s="394" t="s">
        <v>424</v>
      </c>
      <c r="E34" s="394" t="s">
        <v>31</v>
      </c>
      <c r="F34" s="5" t="s">
        <v>428</v>
      </c>
      <c r="G34" s="478" t="s">
        <v>432</v>
      </c>
      <c r="H34" s="475" t="s">
        <v>75</v>
      </c>
      <c r="I34" s="75" t="s">
        <v>670</v>
      </c>
      <c r="J34" s="72">
        <v>6</v>
      </c>
      <c r="K34" s="520">
        <v>0.45</v>
      </c>
      <c r="L34" s="483" t="s">
        <v>671</v>
      </c>
      <c r="M34" s="517" t="s">
        <v>939</v>
      </c>
    </row>
    <row r="35" spans="1:13" ht="103.5" customHeight="1" x14ac:dyDescent="0.25">
      <c r="A35" s="391"/>
      <c r="B35" s="486"/>
      <c r="C35" s="478"/>
      <c r="D35" s="395"/>
      <c r="E35" s="395"/>
      <c r="F35" s="5" t="s">
        <v>423</v>
      </c>
      <c r="G35" s="478"/>
      <c r="H35" s="475"/>
      <c r="I35" s="75" t="s">
        <v>673</v>
      </c>
      <c r="J35" s="72">
        <v>38</v>
      </c>
      <c r="K35" s="520"/>
      <c r="L35" s="483"/>
      <c r="M35" s="518"/>
    </row>
    <row r="36" spans="1:13" ht="40.5" customHeight="1" x14ac:dyDescent="0.25">
      <c r="A36" s="391"/>
      <c r="B36" s="486"/>
      <c r="C36" s="478"/>
      <c r="D36" s="394" t="s">
        <v>426</v>
      </c>
      <c r="E36" s="394" t="s">
        <v>32</v>
      </c>
      <c r="F36" s="5" t="s">
        <v>429</v>
      </c>
      <c r="G36" s="478" t="s">
        <v>431</v>
      </c>
      <c r="H36" s="475" t="s">
        <v>75</v>
      </c>
      <c r="I36" s="5" t="s">
        <v>611</v>
      </c>
      <c r="J36" s="35">
        <v>1</v>
      </c>
      <c r="K36" s="529">
        <v>0.5</v>
      </c>
      <c r="L36" s="483" t="s">
        <v>674</v>
      </c>
      <c r="M36" s="517" t="s">
        <v>939</v>
      </c>
    </row>
    <row r="37" spans="1:13" ht="34.5" customHeight="1" x14ac:dyDescent="0.25">
      <c r="A37" s="391"/>
      <c r="B37" s="486"/>
      <c r="C37" s="478"/>
      <c r="D37" s="395"/>
      <c r="E37" s="395"/>
      <c r="F37" s="5" t="s">
        <v>388</v>
      </c>
      <c r="G37" s="478"/>
      <c r="H37" s="475"/>
      <c r="I37" s="5" t="s">
        <v>612</v>
      </c>
      <c r="J37" s="37">
        <v>33</v>
      </c>
      <c r="K37" s="529"/>
      <c r="L37" s="519"/>
      <c r="M37" s="518"/>
    </row>
    <row r="38" spans="1:13" ht="63.75" customHeight="1" x14ac:dyDescent="0.25">
      <c r="A38" s="391"/>
      <c r="B38" s="486"/>
      <c r="C38" s="478"/>
      <c r="D38" s="5" t="s">
        <v>148</v>
      </c>
      <c r="E38" s="5" t="s">
        <v>169</v>
      </c>
      <c r="F38" s="5" t="s">
        <v>430</v>
      </c>
      <c r="G38" s="5" t="s">
        <v>547</v>
      </c>
      <c r="H38" s="28" t="s">
        <v>75</v>
      </c>
      <c r="I38" s="10" t="s">
        <v>613</v>
      </c>
      <c r="J38" s="35">
        <v>0</v>
      </c>
      <c r="K38" s="76">
        <v>0</v>
      </c>
      <c r="L38" s="31" t="s">
        <v>675</v>
      </c>
      <c r="M38" s="31" t="s">
        <v>672</v>
      </c>
    </row>
    <row r="39" spans="1:13" ht="112.5" customHeight="1" x14ac:dyDescent="0.25">
      <c r="A39" s="391"/>
      <c r="B39" s="486"/>
      <c r="C39" s="478" t="s">
        <v>439</v>
      </c>
      <c r="D39" s="34" t="s">
        <v>546</v>
      </c>
      <c r="E39" s="5" t="s">
        <v>434</v>
      </c>
      <c r="F39" s="5" t="s">
        <v>436</v>
      </c>
      <c r="G39" s="5" t="s">
        <v>437</v>
      </c>
      <c r="H39" s="28" t="s">
        <v>75</v>
      </c>
      <c r="I39" s="34" t="s">
        <v>940</v>
      </c>
      <c r="J39" s="74">
        <v>0</v>
      </c>
      <c r="K39" s="76">
        <v>0.1</v>
      </c>
      <c r="L39" s="11" t="s">
        <v>941</v>
      </c>
      <c r="M39" s="31" t="s">
        <v>942</v>
      </c>
    </row>
    <row r="40" spans="1:13" ht="152.25" customHeight="1" x14ac:dyDescent="0.25">
      <c r="A40" s="391"/>
      <c r="B40" s="486"/>
      <c r="C40" s="478"/>
      <c r="D40" s="34" t="s">
        <v>943</v>
      </c>
      <c r="E40" s="34" t="s">
        <v>435</v>
      </c>
      <c r="F40" s="5" t="s">
        <v>436</v>
      </c>
      <c r="G40" s="5" t="s">
        <v>438</v>
      </c>
      <c r="H40" s="28" t="s">
        <v>75</v>
      </c>
      <c r="I40" s="34" t="s">
        <v>944</v>
      </c>
      <c r="J40" s="69">
        <v>0</v>
      </c>
      <c r="K40" s="69">
        <v>0.5</v>
      </c>
      <c r="L40" s="31" t="s">
        <v>945</v>
      </c>
      <c r="M40" s="31" t="s">
        <v>946</v>
      </c>
    </row>
    <row r="41" spans="1:13" ht="28.5" customHeight="1" x14ac:dyDescent="0.25">
      <c r="A41" s="391"/>
      <c r="B41" s="486"/>
      <c r="C41" s="394" t="s">
        <v>440</v>
      </c>
      <c r="D41" s="522" t="s">
        <v>676</v>
      </c>
      <c r="E41" s="522" t="s">
        <v>522</v>
      </c>
      <c r="F41" s="5" t="s">
        <v>33</v>
      </c>
      <c r="G41" s="478" t="s">
        <v>545</v>
      </c>
      <c r="H41" s="475" t="s">
        <v>75</v>
      </c>
      <c r="I41" s="5" t="s">
        <v>614</v>
      </c>
      <c r="J41" s="35">
        <v>2</v>
      </c>
      <c r="K41" s="529">
        <v>1</v>
      </c>
      <c r="L41" s="483" t="s">
        <v>947</v>
      </c>
      <c r="M41" s="517" t="s">
        <v>948</v>
      </c>
    </row>
    <row r="42" spans="1:13" ht="68.25" customHeight="1" x14ac:dyDescent="0.25">
      <c r="A42" s="391"/>
      <c r="B42" s="487"/>
      <c r="C42" s="395"/>
      <c r="D42" s="395"/>
      <c r="E42" s="395"/>
      <c r="F42" s="5" t="s">
        <v>427</v>
      </c>
      <c r="G42" s="478"/>
      <c r="H42" s="475"/>
      <c r="I42" s="5" t="s">
        <v>615</v>
      </c>
      <c r="J42" s="35">
        <v>103</v>
      </c>
      <c r="K42" s="529"/>
      <c r="L42" s="483"/>
      <c r="M42" s="514"/>
    </row>
    <row r="43" spans="1:13" ht="27.75" customHeight="1" x14ac:dyDescent="0.25">
      <c r="A43" s="391"/>
      <c r="B43" s="394" t="s">
        <v>54</v>
      </c>
      <c r="C43" s="533" t="s">
        <v>445</v>
      </c>
      <c r="D43" s="533" t="s">
        <v>149</v>
      </c>
      <c r="E43" s="394" t="s">
        <v>444</v>
      </c>
      <c r="F43" s="5" t="s">
        <v>441</v>
      </c>
      <c r="G43" s="535" t="s">
        <v>442</v>
      </c>
      <c r="H43" s="475" t="s">
        <v>65</v>
      </c>
      <c r="I43" s="5" t="s">
        <v>616</v>
      </c>
      <c r="J43" s="37">
        <v>1</v>
      </c>
      <c r="K43" s="529">
        <v>1</v>
      </c>
      <c r="L43" s="515" t="s">
        <v>949</v>
      </c>
      <c r="M43" s="517" t="s">
        <v>950</v>
      </c>
    </row>
    <row r="44" spans="1:13" ht="47.25" customHeight="1" x14ac:dyDescent="0.25">
      <c r="A44" s="395"/>
      <c r="B44" s="395"/>
      <c r="C44" s="534"/>
      <c r="D44" s="534"/>
      <c r="E44" s="395"/>
      <c r="F44" s="8" t="s">
        <v>443</v>
      </c>
      <c r="G44" s="536"/>
      <c r="H44" s="475"/>
      <c r="I44" s="5" t="s">
        <v>617</v>
      </c>
      <c r="J44" s="37">
        <v>89</v>
      </c>
      <c r="K44" s="529"/>
      <c r="L44" s="537"/>
      <c r="M44" s="514"/>
    </row>
  </sheetData>
  <mergeCells count="118">
    <mergeCell ref="B43:B44"/>
    <mergeCell ref="C43:C44"/>
    <mergeCell ref="D43:D44"/>
    <mergeCell ref="E43:E44"/>
    <mergeCell ref="G43:G44"/>
    <mergeCell ref="K34:K35"/>
    <mergeCell ref="L34:L35"/>
    <mergeCell ref="M34:M35"/>
    <mergeCell ref="M36:M37"/>
    <mergeCell ref="H43:H44"/>
    <mergeCell ref="K43:K44"/>
    <mergeCell ref="C39:C40"/>
    <mergeCell ref="C41:C42"/>
    <mergeCell ref="D41:D42"/>
    <mergeCell ref="E41:E42"/>
    <mergeCell ref="G41:G42"/>
    <mergeCell ref="H41:H42"/>
    <mergeCell ref="L43:L44"/>
    <mergeCell ref="D36:D37"/>
    <mergeCell ref="E36:E37"/>
    <mergeCell ref="G36:G37"/>
    <mergeCell ref="H36:H37"/>
    <mergeCell ref="K36:K37"/>
    <mergeCell ref="L36:L37"/>
    <mergeCell ref="M43:M44"/>
    <mergeCell ref="K41:K42"/>
    <mergeCell ref="L41:L42"/>
    <mergeCell ref="M41:M42"/>
    <mergeCell ref="M28:M29"/>
    <mergeCell ref="D30:D31"/>
    <mergeCell ref="E30:E31"/>
    <mergeCell ref="G30:G31"/>
    <mergeCell ref="H30:H31"/>
    <mergeCell ref="K30:K31"/>
    <mergeCell ref="L30:L31"/>
    <mergeCell ref="M30:M31"/>
    <mergeCell ref="L32:L33"/>
    <mergeCell ref="M32:M33"/>
    <mergeCell ref="C26:C38"/>
    <mergeCell ref="D26:D27"/>
    <mergeCell ref="D28:D29"/>
    <mergeCell ref="G28:G29"/>
    <mergeCell ref="H28:H29"/>
    <mergeCell ref="K28:K29"/>
    <mergeCell ref="D32:D33"/>
    <mergeCell ref="G32:G33"/>
    <mergeCell ref="H32:H33"/>
    <mergeCell ref="K32:K33"/>
    <mergeCell ref="D34:D35"/>
    <mergeCell ref="E34:E35"/>
    <mergeCell ref="G34:G35"/>
    <mergeCell ref="H34:H35"/>
    <mergeCell ref="O17:O22"/>
    <mergeCell ref="D21:D22"/>
    <mergeCell ref="E21:E22"/>
    <mergeCell ref="G21:G22"/>
    <mergeCell ref="H21:H22"/>
    <mergeCell ref="K21:K22"/>
    <mergeCell ref="M21:M22"/>
    <mergeCell ref="G17:G20"/>
    <mergeCell ref="H17:H20"/>
    <mergeCell ref="I17:I20"/>
    <mergeCell ref="M17:M20"/>
    <mergeCell ref="A1:M1"/>
    <mergeCell ref="A2:M2"/>
    <mergeCell ref="I4:M5"/>
    <mergeCell ref="M6:M7"/>
    <mergeCell ref="A8:A44"/>
    <mergeCell ref="B8:B42"/>
    <mergeCell ref="M8:M10"/>
    <mergeCell ref="G23:G24"/>
    <mergeCell ref="H23:H24"/>
    <mergeCell ref="M11:M12"/>
    <mergeCell ref="M13:M14"/>
    <mergeCell ref="E32:E33"/>
    <mergeCell ref="L28:L29"/>
    <mergeCell ref="L11:L12"/>
    <mergeCell ref="D13:D14"/>
    <mergeCell ref="G13:G14"/>
    <mergeCell ref="K13:K14"/>
    <mergeCell ref="L13:L14"/>
    <mergeCell ref="K17:K20"/>
    <mergeCell ref="K8:K10"/>
    <mergeCell ref="L8:L10"/>
    <mergeCell ref="D11:D12"/>
    <mergeCell ref="G11:G12"/>
    <mergeCell ref="K11:K12"/>
    <mergeCell ref="A4:B5"/>
    <mergeCell ref="C4:H5"/>
    <mergeCell ref="A6:A7"/>
    <mergeCell ref="K6:K7"/>
    <mergeCell ref="L6:L7"/>
    <mergeCell ref="I6:I7"/>
    <mergeCell ref="J6:J7"/>
    <mergeCell ref="G6:G7"/>
    <mergeCell ref="F6:F7"/>
    <mergeCell ref="B6:B7"/>
    <mergeCell ref="C6:C7"/>
    <mergeCell ref="D6:D7"/>
    <mergeCell ref="H13:H14"/>
    <mergeCell ref="H6:H7"/>
    <mergeCell ref="H8:H10"/>
    <mergeCell ref="E11:E12"/>
    <mergeCell ref="E8:E10"/>
    <mergeCell ref="E6:E7"/>
    <mergeCell ref="E13:E14"/>
    <mergeCell ref="C11:C25"/>
    <mergeCell ref="L17:L20"/>
    <mergeCell ref="K23:K24"/>
    <mergeCell ref="I13:I14"/>
    <mergeCell ref="D23:D24"/>
    <mergeCell ref="D17:D20"/>
    <mergeCell ref="E17:E20"/>
    <mergeCell ref="H11:H12"/>
    <mergeCell ref="C8:C10"/>
    <mergeCell ref="G8:G10"/>
    <mergeCell ref="D8:D10"/>
    <mergeCell ref="E23:E2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FFF00"/>
  </sheetPr>
  <dimension ref="A1:O32"/>
  <sheetViews>
    <sheetView topLeftCell="C19" zoomScale="70" zoomScaleNormal="70" workbookViewId="0">
      <selection activeCell="N24" sqref="N24"/>
    </sheetView>
  </sheetViews>
  <sheetFormatPr baseColWidth="10" defaultRowHeight="13.2" x14ac:dyDescent="0.25"/>
  <cols>
    <col min="1" max="1" width="16.44140625" customWidth="1"/>
    <col min="2" max="2" width="20.109375" customWidth="1"/>
    <col min="3" max="3" width="15.44140625" customWidth="1"/>
    <col min="4" max="4" width="39.88671875" customWidth="1"/>
    <col min="5" max="5" width="42" customWidth="1"/>
    <col min="6" max="6" width="17.44140625" customWidth="1"/>
    <col min="7" max="7" width="33" customWidth="1"/>
    <col min="8" max="8" width="17.44140625" customWidth="1"/>
    <col min="9" max="9" width="33.5546875" customWidth="1"/>
    <col min="10" max="10" width="15.6640625" customWidth="1"/>
    <col min="11" max="11" width="41.109375" customWidth="1"/>
    <col min="12" max="12" width="29.109375" customWidth="1"/>
  </cols>
  <sheetData>
    <row r="1" spans="1:15" ht="57" customHeight="1" x14ac:dyDescent="0.5">
      <c r="A1" s="393" t="s">
        <v>2</v>
      </c>
      <c r="B1" s="393"/>
      <c r="C1" s="393"/>
      <c r="D1" s="393"/>
      <c r="E1" s="393"/>
      <c r="F1" s="393"/>
      <c r="G1" s="393"/>
      <c r="H1" s="393"/>
      <c r="I1" s="393"/>
      <c r="J1" s="393"/>
      <c r="K1" s="393"/>
      <c r="L1" s="393"/>
    </row>
    <row r="2" spans="1:15" ht="24.6" x14ac:dyDescent="0.4">
      <c r="A2" s="553" t="s">
        <v>3</v>
      </c>
      <c r="B2" s="553"/>
      <c r="C2" s="553"/>
      <c r="D2" s="553"/>
      <c r="E2" s="553"/>
      <c r="F2" s="553"/>
      <c r="G2" s="553"/>
      <c r="H2" s="553"/>
      <c r="I2" s="553"/>
      <c r="J2" s="553"/>
      <c r="K2" s="553"/>
      <c r="L2" s="553"/>
    </row>
    <row r="3" spans="1:15" ht="13.8" x14ac:dyDescent="0.25">
      <c r="A3" s="3" t="s">
        <v>511</v>
      </c>
      <c r="B3" s="3"/>
      <c r="C3" s="3"/>
      <c r="D3" s="3"/>
      <c r="E3" s="3"/>
      <c r="F3" s="2"/>
      <c r="G3" s="2"/>
      <c r="H3" s="2"/>
    </row>
    <row r="5" spans="1:15" x14ac:dyDescent="0.25">
      <c r="A5" s="460" t="s">
        <v>7</v>
      </c>
      <c r="B5" s="461"/>
      <c r="C5" s="405" t="s">
        <v>505</v>
      </c>
      <c r="D5" s="406"/>
      <c r="E5" s="406"/>
      <c r="F5" s="406"/>
      <c r="G5" s="406"/>
      <c r="H5" s="406"/>
      <c r="I5" s="406"/>
      <c r="J5" s="406"/>
      <c r="K5" s="406"/>
      <c r="L5" s="407"/>
      <c r="N5" s="14"/>
    </row>
    <row r="6" spans="1:15" x14ac:dyDescent="0.25">
      <c r="A6" s="462"/>
      <c r="B6" s="463"/>
      <c r="C6" s="408"/>
      <c r="D6" s="409"/>
      <c r="E6" s="409"/>
      <c r="F6" s="409"/>
      <c r="G6" s="409"/>
      <c r="H6" s="409"/>
      <c r="I6" s="409"/>
      <c r="J6" s="409"/>
      <c r="K6" s="409"/>
      <c r="L6" s="410"/>
      <c r="N6" s="14"/>
    </row>
    <row r="7" spans="1:15" x14ac:dyDescent="0.25">
      <c r="A7" s="464" t="s">
        <v>9</v>
      </c>
      <c r="B7" s="464" t="s">
        <v>10</v>
      </c>
      <c r="C7" s="413" t="s">
        <v>1</v>
      </c>
      <c r="D7" s="415" t="s">
        <v>4</v>
      </c>
      <c r="E7" s="413" t="s">
        <v>0</v>
      </c>
      <c r="F7" s="181"/>
      <c r="G7" s="543" t="s">
        <v>1330</v>
      </c>
      <c r="H7" s="555"/>
      <c r="I7" s="556"/>
      <c r="J7" s="413" t="s">
        <v>6</v>
      </c>
      <c r="K7" s="413" t="s">
        <v>5</v>
      </c>
      <c r="L7" s="543" t="s">
        <v>8</v>
      </c>
      <c r="M7" s="545" t="s">
        <v>1331</v>
      </c>
      <c r="N7" s="545"/>
      <c r="O7" s="545"/>
    </row>
    <row r="8" spans="1:15" ht="26.4" x14ac:dyDescent="0.25">
      <c r="A8" s="554"/>
      <c r="B8" s="554"/>
      <c r="C8" s="457"/>
      <c r="D8" s="413"/>
      <c r="E8" s="457"/>
      <c r="F8" s="229" t="s">
        <v>1332</v>
      </c>
      <c r="G8" s="228">
        <v>2013</v>
      </c>
      <c r="H8" s="228">
        <v>2014</v>
      </c>
      <c r="I8" s="228">
        <v>2015</v>
      </c>
      <c r="J8" s="457"/>
      <c r="K8" s="457"/>
      <c r="L8" s="544"/>
      <c r="M8" s="230">
        <v>2014</v>
      </c>
      <c r="N8" s="231" t="s">
        <v>1333</v>
      </c>
      <c r="O8" s="232" t="s">
        <v>1334</v>
      </c>
    </row>
    <row r="9" spans="1:15" ht="92.4" x14ac:dyDescent="0.25">
      <c r="A9" s="546" t="s">
        <v>677</v>
      </c>
      <c r="B9" s="546" t="s">
        <v>62</v>
      </c>
      <c r="C9" s="386" t="s">
        <v>153</v>
      </c>
      <c r="D9" s="182" t="s">
        <v>1335</v>
      </c>
      <c r="E9" s="182" t="s">
        <v>173</v>
      </c>
      <c r="F9" s="182"/>
      <c r="G9" s="182"/>
      <c r="H9" s="233">
        <v>140000000</v>
      </c>
      <c r="I9" s="182"/>
      <c r="J9" s="182" t="s">
        <v>449</v>
      </c>
      <c r="K9" s="182" t="s">
        <v>450</v>
      </c>
      <c r="L9" s="234" t="s">
        <v>134</v>
      </c>
      <c r="M9" s="235"/>
      <c r="N9" s="236"/>
      <c r="O9" s="235"/>
    </row>
    <row r="10" spans="1:15" ht="79.2" x14ac:dyDescent="0.25">
      <c r="A10" s="546"/>
      <c r="B10" s="546"/>
      <c r="C10" s="547"/>
      <c r="D10" s="182" t="s">
        <v>1336</v>
      </c>
      <c r="E10" s="182" t="s">
        <v>1337</v>
      </c>
      <c r="F10" s="182"/>
      <c r="G10" s="182" t="s">
        <v>1338</v>
      </c>
      <c r="H10" s="182"/>
      <c r="I10" s="182"/>
      <c r="J10" s="182" t="s">
        <v>63</v>
      </c>
      <c r="K10" s="182" t="s">
        <v>483</v>
      </c>
      <c r="L10" s="237" t="s">
        <v>133</v>
      </c>
      <c r="M10" s="238" t="s">
        <v>1339</v>
      </c>
      <c r="N10" s="238" t="s">
        <v>1340</v>
      </c>
      <c r="O10" s="239">
        <v>123716413</v>
      </c>
    </row>
    <row r="11" spans="1:15" ht="105.6" x14ac:dyDescent="0.25">
      <c r="A11" s="546"/>
      <c r="B11" s="546"/>
      <c r="C11" s="547"/>
      <c r="D11" s="182" t="s">
        <v>1341</v>
      </c>
      <c r="E11" s="182" t="s">
        <v>64</v>
      </c>
      <c r="F11" s="182"/>
      <c r="G11" s="182"/>
      <c r="H11" s="233" t="s">
        <v>1342</v>
      </c>
      <c r="I11" s="182"/>
      <c r="J11" s="182" t="s">
        <v>63</v>
      </c>
      <c r="K11" s="182" t="s">
        <v>451</v>
      </c>
      <c r="L11" s="234" t="s">
        <v>133</v>
      </c>
      <c r="M11" s="235"/>
      <c r="N11" s="236"/>
      <c r="O11" s="235"/>
    </row>
    <row r="12" spans="1:15" ht="79.2" x14ac:dyDescent="0.25">
      <c r="A12" s="546"/>
      <c r="B12" s="546"/>
      <c r="C12" s="547"/>
      <c r="D12" s="182" t="s">
        <v>1343</v>
      </c>
      <c r="E12" s="182" t="s">
        <v>1344</v>
      </c>
      <c r="F12" s="182"/>
      <c r="G12" s="182" t="s">
        <v>1345</v>
      </c>
      <c r="H12" s="182"/>
      <c r="I12" s="182"/>
      <c r="J12" s="182" t="s">
        <v>150</v>
      </c>
      <c r="K12" s="182" t="s">
        <v>462</v>
      </c>
      <c r="L12" s="234" t="s">
        <v>135</v>
      </c>
      <c r="M12" s="238" t="s">
        <v>1346</v>
      </c>
      <c r="N12" s="238" t="s">
        <v>1347</v>
      </c>
      <c r="O12" s="239">
        <v>287135800</v>
      </c>
    </row>
    <row r="13" spans="1:15" ht="66" x14ac:dyDescent="0.25">
      <c r="A13" s="546"/>
      <c r="B13" s="546"/>
      <c r="C13" s="547"/>
      <c r="D13" s="182" t="s">
        <v>1348</v>
      </c>
      <c r="E13" s="182" t="s">
        <v>477</v>
      </c>
      <c r="F13" s="182"/>
      <c r="G13" s="182">
        <v>3000000</v>
      </c>
      <c r="H13" s="182"/>
      <c r="I13" s="182"/>
      <c r="J13" s="182" t="s">
        <v>452</v>
      </c>
      <c r="K13" s="182" t="s">
        <v>463</v>
      </c>
      <c r="L13" s="234" t="s">
        <v>132</v>
      </c>
      <c r="M13" s="235"/>
      <c r="N13" s="236"/>
      <c r="O13" s="235"/>
    </row>
    <row r="14" spans="1:15" ht="105.6" x14ac:dyDescent="0.25">
      <c r="A14" s="546"/>
      <c r="B14" s="546"/>
      <c r="C14" s="547"/>
      <c r="D14" s="182" t="s">
        <v>1349</v>
      </c>
      <c r="E14" s="182" t="s">
        <v>464</v>
      </c>
      <c r="F14" s="182"/>
      <c r="G14" s="182">
        <v>813257963</v>
      </c>
      <c r="H14" s="182"/>
      <c r="I14" s="182"/>
      <c r="J14" s="182" t="s">
        <v>63</v>
      </c>
      <c r="K14" s="182" t="s">
        <v>465</v>
      </c>
      <c r="L14" s="234" t="s">
        <v>132</v>
      </c>
      <c r="M14" s="238" t="s">
        <v>1350</v>
      </c>
      <c r="N14" s="238" t="s">
        <v>1351</v>
      </c>
      <c r="O14" s="239">
        <v>42178464</v>
      </c>
    </row>
    <row r="15" spans="1:15" ht="132" x14ac:dyDescent="0.25">
      <c r="A15" s="546"/>
      <c r="B15" s="546"/>
      <c r="C15" s="547"/>
      <c r="D15" s="182" t="s">
        <v>1352</v>
      </c>
      <c r="E15" s="182" t="s">
        <v>157</v>
      </c>
      <c r="F15" s="240"/>
      <c r="G15" s="240"/>
      <c r="H15" s="233">
        <v>140000000</v>
      </c>
      <c r="I15" s="240"/>
      <c r="J15" s="240" t="s">
        <v>63</v>
      </c>
      <c r="K15" s="182" t="s">
        <v>478</v>
      </c>
      <c r="L15" s="234" t="s">
        <v>132</v>
      </c>
      <c r="M15" s="235"/>
      <c r="N15" s="236"/>
      <c r="O15" s="235"/>
    </row>
    <row r="16" spans="1:15" ht="66" x14ac:dyDescent="0.25">
      <c r="A16" s="546"/>
      <c r="B16" s="546"/>
      <c r="C16" s="547"/>
      <c r="D16" s="182" t="s">
        <v>296</v>
      </c>
      <c r="E16" s="182" t="s">
        <v>466</v>
      </c>
      <c r="F16" s="240"/>
      <c r="G16" s="240">
        <v>42168227</v>
      </c>
      <c r="H16" s="240"/>
      <c r="I16" s="240"/>
      <c r="J16" s="240" t="s">
        <v>63</v>
      </c>
      <c r="K16" s="182" t="s">
        <v>473</v>
      </c>
      <c r="L16" s="234" t="s">
        <v>132</v>
      </c>
      <c r="M16" s="238" t="s">
        <v>1353</v>
      </c>
      <c r="N16" s="238" t="s">
        <v>1354</v>
      </c>
      <c r="O16" s="239">
        <v>35474577</v>
      </c>
    </row>
    <row r="17" spans="1:15" ht="79.2" x14ac:dyDescent="0.25">
      <c r="A17" s="546"/>
      <c r="B17" s="546"/>
      <c r="C17" s="547"/>
      <c r="D17" s="182" t="s">
        <v>325</v>
      </c>
      <c r="E17" s="182" t="s">
        <v>156</v>
      </c>
      <c r="F17" s="240"/>
      <c r="G17" s="240"/>
      <c r="H17" s="240" t="s">
        <v>1355</v>
      </c>
      <c r="I17" s="240"/>
      <c r="J17" s="240" t="s">
        <v>295</v>
      </c>
      <c r="K17" s="182" t="s">
        <v>481</v>
      </c>
      <c r="L17" s="234" t="s">
        <v>132</v>
      </c>
      <c r="M17" s="238" t="s">
        <v>1356</v>
      </c>
      <c r="N17" s="238" t="s">
        <v>1347</v>
      </c>
      <c r="O17" s="239">
        <v>287610545</v>
      </c>
    </row>
    <row r="18" spans="1:15" ht="79.2" x14ac:dyDescent="0.25">
      <c r="A18" s="546"/>
      <c r="B18" s="546"/>
      <c r="C18" s="547"/>
      <c r="D18" s="188" t="s">
        <v>297</v>
      </c>
      <c r="E18" s="182" t="s">
        <v>1357</v>
      </c>
      <c r="F18" s="182"/>
      <c r="G18" s="182">
        <v>120000000</v>
      </c>
      <c r="H18" s="182"/>
      <c r="I18" s="182"/>
      <c r="J18" s="182" t="s">
        <v>63</v>
      </c>
      <c r="K18" s="182" t="s">
        <v>482</v>
      </c>
      <c r="L18" s="234" t="s">
        <v>152</v>
      </c>
      <c r="M18" s="238" t="s">
        <v>1358</v>
      </c>
      <c r="N18" s="238" t="s">
        <v>1359</v>
      </c>
      <c r="O18" s="239">
        <v>279843881</v>
      </c>
    </row>
    <row r="19" spans="1:15" ht="79.2" x14ac:dyDescent="0.25">
      <c r="A19" s="546"/>
      <c r="B19" s="546"/>
      <c r="C19" s="547"/>
      <c r="D19" s="188" t="s">
        <v>476</v>
      </c>
      <c r="E19" s="182" t="s">
        <v>158</v>
      </c>
      <c r="F19" s="182"/>
      <c r="G19" s="182"/>
      <c r="H19" s="182">
        <v>20000000</v>
      </c>
      <c r="I19" s="182"/>
      <c r="J19" s="182" t="s">
        <v>63</v>
      </c>
      <c r="K19" s="182" t="s">
        <v>480</v>
      </c>
      <c r="L19" s="234" t="s">
        <v>132</v>
      </c>
      <c r="M19" s="238" t="s">
        <v>1360</v>
      </c>
      <c r="N19" s="238" t="s">
        <v>1361</v>
      </c>
      <c r="O19" s="239">
        <v>28562543</v>
      </c>
    </row>
    <row r="20" spans="1:15" ht="171.6" x14ac:dyDescent="0.25">
      <c r="A20" s="546"/>
      <c r="B20" s="546"/>
      <c r="C20" s="547"/>
      <c r="D20" s="188" t="s">
        <v>475</v>
      </c>
      <c r="E20" s="182" t="s">
        <v>1362</v>
      </c>
      <c r="F20" s="182"/>
      <c r="G20" s="182"/>
      <c r="H20" s="182"/>
      <c r="I20" s="182"/>
      <c r="J20" s="182" t="s">
        <v>63</v>
      </c>
      <c r="K20" s="182" t="s">
        <v>480</v>
      </c>
      <c r="L20" s="234" t="s">
        <v>132</v>
      </c>
      <c r="M20" s="238" t="s">
        <v>1363</v>
      </c>
      <c r="N20" s="238" t="s">
        <v>1354</v>
      </c>
      <c r="O20" s="241" t="s">
        <v>1364</v>
      </c>
    </row>
    <row r="21" spans="1:15" ht="66" x14ac:dyDescent="0.25">
      <c r="A21" s="546"/>
      <c r="B21" s="546"/>
      <c r="C21" s="547"/>
      <c r="D21" s="386" t="s">
        <v>172</v>
      </c>
      <c r="E21" s="386" t="s">
        <v>472</v>
      </c>
      <c r="F21" s="188"/>
      <c r="G21" s="188"/>
      <c r="H21" s="233">
        <v>14000000</v>
      </c>
      <c r="I21" s="188"/>
      <c r="J21" s="182" t="s">
        <v>469</v>
      </c>
      <c r="K21" s="546" t="s">
        <v>479</v>
      </c>
      <c r="L21" s="538" t="s">
        <v>132</v>
      </c>
      <c r="M21" s="235"/>
      <c r="N21" s="236"/>
      <c r="O21" s="235"/>
    </row>
    <row r="22" spans="1:15" ht="26.4" x14ac:dyDescent="0.25">
      <c r="A22" s="546"/>
      <c r="B22" s="546"/>
      <c r="C22" s="547"/>
      <c r="D22" s="547"/>
      <c r="E22" s="547"/>
      <c r="F22" s="242"/>
      <c r="G22" s="242"/>
      <c r="H22" s="242"/>
      <c r="I22" s="242"/>
      <c r="J22" s="182" t="s">
        <v>467</v>
      </c>
      <c r="K22" s="546"/>
      <c r="L22" s="538"/>
      <c r="M22" s="235"/>
      <c r="N22" s="236"/>
      <c r="O22" s="235"/>
    </row>
    <row r="23" spans="1:15" ht="39.6" x14ac:dyDescent="0.25">
      <c r="A23" s="546"/>
      <c r="B23" s="546"/>
      <c r="C23" s="387"/>
      <c r="D23" s="387"/>
      <c r="E23" s="387"/>
      <c r="F23" s="240"/>
      <c r="G23" s="240"/>
      <c r="H23" s="240"/>
      <c r="I23" s="240"/>
      <c r="J23" s="182" t="s">
        <v>468</v>
      </c>
      <c r="K23" s="546"/>
      <c r="L23" s="538"/>
      <c r="M23" s="235"/>
      <c r="N23" s="236"/>
      <c r="O23" s="235"/>
    </row>
    <row r="24" spans="1:15" ht="79.2" x14ac:dyDescent="0.25">
      <c r="A24" s="546"/>
      <c r="B24" s="546"/>
      <c r="C24" s="546" t="s">
        <v>484</v>
      </c>
      <c r="D24" s="546" t="s">
        <v>155</v>
      </c>
      <c r="E24" s="546" t="s">
        <v>523</v>
      </c>
      <c r="F24" s="548" t="s">
        <v>1365</v>
      </c>
      <c r="G24" s="550">
        <v>42300000</v>
      </c>
      <c r="H24" s="552" t="s">
        <v>1366</v>
      </c>
      <c r="I24" s="552" t="s">
        <v>1367</v>
      </c>
      <c r="J24" s="182" t="s">
        <v>474</v>
      </c>
      <c r="K24" s="386" t="s">
        <v>471</v>
      </c>
      <c r="L24" s="538" t="s">
        <v>151</v>
      </c>
      <c r="M24" s="235"/>
      <c r="N24" s="249">
        <v>1</v>
      </c>
      <c r="O24" s="235"/>
    </row>
    <row r="25" spans="1:15" ht="66.599999999999994" thickBot="1" x14ac:dyDescent="0.3">
      <c r="A25" s="546"/>
      <c r="B25" s="546"/>
      <c r="C25" s="546"/>
      <c r="D25" s="546"/>
      <c r="E25" s="546"/>
      <c r="F25" s="549"/>
      <c r="G25" s="551"/>
      <c r="H25" s="551"/>
      <c r="I25" s="551"/>
      <c r="J25" s="182" t="s">
        <v>470</v>
      </c>
      <c r="K25" s="387"/>
      <c r="L25" s="539"/>
      <c r="M25" s="235"/>
      <c r="N25" s="236"/>
      <c r="O25" s="235"/>
    </row>
    <row r="26" spans="1:15" x14ac:dyDescent="0.25">
      <c r="D26" s="243" t="s">
        <v>1368</v>
      </c>
      <c r="E26" s="244" t="s">
        <v>1369</v>
      </c>
      <c r="L26" s="540" t="s">
        <v>1368</v>
      </c>
      <c r="M26" s="245" t="s">
        <v>1369</v>
      </c>
      <c r="N26" s="246" t="s">
        <v>1370</v>
      </c>
      <c r="O26" s="247">
        <v>15302998</v>
      </c>
    </row>
    <row r="27" spans="1:15" x14ac:dyDescent="0.25">
      <c r="L27" s="541"/>
      <c r="M27" s="245" t="s">
        <v>1371</v>
      </c>
      <c r="N27" s="246" t="s">
        <v>1372</v>
      </c>
      <c r="O27" s="247">
        <f>7290531-O28</f>
        <v>5701531</v>
      </c>
    </row>
    <row r="28" spans="1:15" x14ac:dyDescent="0.25">
      <c r="L28" s="541"/>
      <c r="M28" s="245" t="s">
        <v>1373</v>
      </c>
      <c r="N28" s="246" t="s">
        <v>1374</v>
      </c>
      <c r="O28" s="247">
        <v>1589000</v>
      </c>
    </row>
    <row r="29" spans="1:15" x14ac:dyDescent="0.25">
      <c r="L29" s="541"/>
      <c r="M29" s="248" t="s">
        <v>1375</v>
      </c>
      <c r="N29" s="246" t="s">
        <v>1376</v>
      </c>
      <c r="O29" s="247">
        <v>9499133</v>
      </c>
    </row>
    <row r="30" spans="1:15" x14ac:dyDescent="0.25">
      <c r="L30" s="541"/>
      <c r="M30" s="248" t="s">
        <v>1377</v>
      </c>
      <c r="N30" s="246" t="s">
        <v>1378</v>
      </c>
      <c r="O30" s="247">
        <v>9620536</v>
      </c>
    </row>
    <row r="31" spans="1:15" x14ac:dyDescent="0.25">
      <c r="L31" s="541"/>
      <c r="M31" s="248" t="s">
        <v>1379</v>
      </c>
      <c r="N31" s="246" t="s">
        <v>1378</v>
      </c>
      <c r="O31" s="247">
        <v>15585122</v>
      </c>
    </row>
    <row r="32" spans="1:15" ht="13.8" thickBot="1" x14ac:dyDescent="0.3">
      <c r="L32" s="542"/>
      <c r="M32" s="248" t="s">
        <v>1380</v>
      </c>
      <c r="N32" s="246" t="s">
        <v>1381</v>
      </c>
      <c r="O32" s="247">
        <v>3650540</v>
      </c>
    </row>
  </sheetData>
  <mergeCells count="31">
    <mergeCell ref="H24:H25"/>
    <mergeCell ref="I24:I25"/>
    <mergeCell ref="A1:L1"/>
    <mergeCell ref="A2:L2"/>
    <mergeCell ref="A5:B6"/>
    <mergeCell ref="C5:L6"/>
    <mergeCell ref="A7:A8"/>
    <mergeCell ref="B7:B8"/>
    <mergeCell ref="C7:C8"/>
    <mergeCell ref="D7:D8"/>
    <mergeCell ref="E7:E8"/>
    <mergeCell ref="G7:I7"/>
    <mergeCell ref="J7:J8"/>
    <mergeCell ref="K7:K8"/>
    <mergeCell ref="K24:K25"/>
    <mergeCell ref="L24:L25"/>
    <mergeCell ref="L26:L32"/>
    <mergeCell ref="L7:L8"/>
    <mergeCell ref="M7:O7"/>
    <mergeCell ref="A9:A25"/>
    <mergeCell ref="B9:B25"/>
    <mergeCell ref="C9:C23"/>
    <mergeCell ref="D21:D23"/>
    <mergeCell ref="E21:E23"/>
    <mergeCell ref="K21:K23"/>
    <mergeCell ref="L21:L23"/>
    <mergeCell ref="C24:C25"/>
    <mergeCell ref="D24:D25"/>
    <mergeCell ref="E24:E25"/>
    <mergeCell ref="F24:F25"/>
    <mergeCell ref="G24:G25"/>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7" tint="-0.249977111117893"/>
  </sheetPr>
  <dimension ref="A1:L16"/>
  <sheetViews>
    <sheetView topLeftCell="C1" zoomScale="70" zoomScaleNormal="70" workbookViewId="0">
      <selection activeCell="C16" sqref="C16:C19"/>
    </sheetView>
  </sheetViews>
  <sheetFormatPr baseColWidth="10" defaultRowHeight="13.2" x14ac:dyDescent="0.25"/>
  <cols>
    <col min="1" max="1" width="17.109375" customWidth="1"/>
    <col min="2" max="2" width="19.109375" customWidth="1"/>
    <col min="3" max="3" width="24.6640625" customWidth="1"/>
    <col min="4" max="4" width="21.6640625" customWidth="1"/>
    <col min="5" max="5" width="23.88671875" customWidth="1"/>
    <col min="6" max="6" width="22.88671875" customWidth="1"/>
    <col min="7" max="7" width="57.6640625" customWidth="1"/>
    <col min="8" max="8" width="15.88671875" customWidth="1"/>
    <col min="9" max="9" width="31.88671875" customWidth="1"/>
    <col min="10" max="10" width="14.88671875" style="14" customWidth="1"/>
    <col min="11" max="11" width="43" customWidth="1"/>
    <col min="12" max="12" width="51.5546875" customWidth="1"/>
  </cols>
  <sheetData>
    <row r="1" spans="1:12" ht="57" customHeight="1" x14ac:dyDescent="0.5">
      <c r="A1" s="393" t="s">
        <v>2</v>
      </c>
      <c r="B1" s="393"/>
      <c r="C1" s="393"/>
      <c r="D1" s="393"/>
      <c r="E1" s="393"/>
      <c r="F1" s="393"/>
      <c r="G1" s="393"/>
      <c r="H1" s="393"/>
    </row>
    <row r="2" spans="1:12" ht="24.6" x14ac:dyDescent="0.4">
      <c r="A2" s="553" t="s">
        <v>3</v>
      </c>
      <c r="B2" s="553"/>
      <c r="C2" s="553"/>
      <c r="D2" s="553"/>
      <c r="E2" s="553"/>
      <c r="F2" s="553"/>
      <c r="G2" s="553"/>
      <c r="H2" s="553"/>
    </row>
    <row r="3" spans="1:12" ht="13.8" x14ac:dyDescent="0.25">
      <c r="A3" s="3" t="s">
        <v>87</v>
      </c>
      <c r="B3" s="3"/>
      <c r="C3" s="3"/>
      <c r="D3" s="3"/>
      <c r="E3" s="3"/>
      <c r="F3" s="3"/>
      <c r="G3" s="3"/>
      <c r="H3" s="3"/>
    </row>
    <row r="4" spans="1:12" x14ac:dyDescent="0.25">
      <c r="A4" s="401" t="s">
        <v>7</v>
      </c>
      <c r="B4" s="402"/>
      <c r="C4" s="562" t="s">
        <v>512</v>
      </c>
      <c r="D4" s="563"/>
      <c r="E4" s="563"/>
      <c r="F4" s="563"/>
      <c r="G4" s="563"/>
      <c r="H4" s="564"/>
      <c r="I4" s="557" t="s">
        <v>554</v>
      </c>
      <c r="J4" s="558"/>
      <c r="K4" s="558"/>
      <c r="L4" s="558"/>
    </row>
    <row r="5" spans="1:12" ht="49.5" customHeight="1" x14ac:dyDescent="0.25">
      <c r="A5" s="403"/>
      <c r="B5" s="404"/>
      <c r="C5" s="565"/>
      <c r="D5" s="566"/>
      <c r="E5" s="566"/>
      <c r="F5" s="566"/>
      <c r="G5" s="566"/>
      <c r="H5" s="567"/>
      <c r="I5" s="559"/>
      <c r="J5" s="560"/>
      <c r="K5" s="560"/>
      <c r="L5" s="560"/>
    </row>
    <row r="6" spans="1:12" ht="15" customHeight="1" x14ac:dyDescent="0.25">
      <c r="A6" s="412" t="s">
        <v>9</v>
      </c>
      <c r="B6" s="412" t="s">
        <v>10</v>
      </c>
      <c r="C6" s="571" t="s">
        <v>1</v>
      </c>
      <c r="D6" s="571" t="s">
        <v>4</v>
      </c>
      <c r="E6" s="568" t="s">
        <v>0</v>
      </c>
      <c r="F6" s="568" t="s">
        <v>19</v>
      </c>
      <c r="G6" s="568" t="s">
        <v>20</v>
      </c>
      <c r="H6" s="568" t="s">
        <v>8</v>
      </c>
      <c r="I6" s="412" t="s">
        <v>550</v>
      </c>
      <c r="J6" s="412" t="s">
        <v>551</v>
      </c>
      <c r="K6" s="412" t="s">
        <v>552</v>
      </c>
      <c r="L6" s="412" t="s">
        <v>553</v>
      </c>
    </row>
    <row r="7" spans="1:12" ht="72.75" customHeight="1" x14ac:dyDescent="0.25">
      <c r="A7" s="573"/>
      <c r="B7" s="573"/>
      <c r="C7" s="572"/>
      <c r="D7" s="572"/>
      <c r="E7" s="568"/>
      <c r="F7" s="568"/>
      <c r="G7" s="568"/>
      <c r="H7" s="568"/>
      <c r="I7" s="561"/>
      <c r="J7" s="561"/>
      <c r="K7" s="561"/>
      <c r="L7" s="561"/>
    </row>
    <row r="8" spans="1:12" ht="90.75" customHeight="1" x14ac:dyDescent="0.25">
      <c r="A8" s="478" t="s">
        <v>52</v>
      </c>
      <c r="B8" s="478" t="s">
        <v>61</v>
      </c>
      <c r="C8" s="570" t="s">
        <v>83</v>
      </c>
      <c r="D8" s="533" t="s">
        <v>497</v>
      </c>
      <c r="E8" s="394" t="s">
        <v>498</v>
      </c>
      <c r="F8" s="5" t="s">
        <v>487</v>
      </c>
      <c r="G8" s="394" t="s">
        <v>489</v>
      </c>
      <c r="H8" s="394" t="s">
        <v>185</v>
      </c>
      <c r="I8" s="15" t="s">
        <v>679</v>
      </c>
      <c r="J8" s="16" t="s">
        <v>618</v>
      </c>
      <c r="K8" s="15" t="s">
        <v>680</v>
      </c>
      <c r="L8" s="569" t="s">
        <v>620</v>
      </c>
    </row>
    <row r="9" spans="1:12" ht="78" customHeight="1" x14ac:dyDescent="0.25">
      <c r="A9" s="478"/>
      <c r="B9" s="478"/>
      <c r="C9" s="391"/>
      <c r="D9" s="574"/>
      <c r="E9" s="391"/>
      <c r="F9" s="5" t="s">
        <v>485</v>
      </c>
      <c r="G9" s="391"/>
      <c r="H9" s="391"/>
      <c r="I9" s="15"/>
      <c r="J9" s="17" t="s">
        <v>621</v>
      </c>
      <c r="K9" s="15" t="s">
        <v>619</v>
      </c>
      <c r="L9" s="569"/>
    </row>
    <row r="10" spans="1:12" ht="138" customHeight="1" x14ac:dyDescent="0.25">
      <c r="A10" s="478"/>
      <c r="B10" s="478"/>
      <c r="C10" s="391"/>
      <c r="D10" s="574"/>
      <c r="E10" s="391"/>
      <c r="F10" s="5" t="s">
        <v>486</v>
      </c>
      <c r="G10" s="391"/>
      <c r="H10" s="391"/>
      <c r="I10" s="15"/>
      <c r="J10" s="17" t="s">
        <v>622</v>
      </c>
      <c r="K10" s="18" t="s">
        <v>623</v>
      </c>
      <c r="L10" s="19" t="s">
        <v>624</v>
      </c>
    </row>
    <row r="11" spans="1:12" ht="124.5" customHeight="1" x14ac:dyDescent="0.25">
      <c r="A11" s="478"/>
      <c r="B11" s="478"/>
      <c r="C11" s="391"/>
      <c r="D11" s="534"/>
      <c r="E11" s="395"/>
      <c r="F11" s="5" t="s">
        <v>488</v>
      </c>
      <c r="G11" s="395"/>
      <c r="H11" s="395"/>
      <c r="I11" s="20"/>
      <c r="J11" s="21" t="s">
        <v>625</v>
      </c>
      <c r="K11" s="15" t="s">
        <v>626</v>
      </c>
      <c r="L11" s="17" t="s">
        <v>627</v>
      </c>
    </row>
    <row r="12" spans="1:12" ht="225" customHeight="1" x14ac:dyDescent="0.25">
      <c r="A12" s="478"/>
      <c r="B12" s="478"/>
      <c r="C12" s="391"/>
      <c r="D12" s="8" t="s">
        <v>84</v>
      </c>
      <c r="E12" s="5" t="s">
        <v>81</v>
      </c>
      <c r="F12" s="5" t="s">
        <v>154</v>
      </c>
      <c r="G12" s="5" t="s">
        <v>490</v>
      </c>
      <c r="H12" s="5" t="s">
        <v>185</v>
      </c>
      <c r="I12" s="54" t="s">
        <v>880</v>
      </c>
      <c r="J12" s="21"/>
      <c r="K12" s="18" t="s">
        <v>628</v>
      </c>
      <c r="L12" s="22" t="s">
        <v>879</v>
      </c>
    </row>
    <row r="13" spans="1:12" ht="90.75" customHeight="1" x14ac:dyDescent="0.25">
      <c r="A13" s="478"/>
      <c r="B13" s="478"/>
      <c r="C13" s="391"/>
      <c r="D13" s="533" t="s">
        <v>85</v>
      </c>
      <c r="E13" s="394" t="s">
        <v>492</v>
      </c>
      <c r="F13" s="5" t="s">
        <v>493</v>
      </c>
      <c r="G13" s="394" t="s">
        <v>494</v>
      </c>
      <c r="H13" s="394" t="s">
        <v>185</v>
      </c>
      <c r="I13" s="20" t="s">
        <v>629</v>
      </c>
      <c r="J13" s="21" t="s">
        <v>625</v>
      </c>
      <c r="K13" s="23" t="s">
        <v>630</v>
      </c>
      <c r="L13" s="22" t="s">
        <v>627</v>
      </c>
    </row>
    <row r="14" spans="1:12" ht="159" customHeight="1" x14ac:dyDescent="0.25">
      <c r="A14" s="478"/>
      <c r="B14" s="478"/>
      <c r="C14" s="391"/>
      <c r="D14" s="534"/>
      <c r="E14" s="395"/>
      <c r="F14" s="5" t="s">
        <v>491</v>
      </c>
      <c r="G14" s="395"/>
      <c r="H14" s="395"/>
      <c r="I14" s="18" t="s">
        <v>631</v>
      </c>
      <c r="J14" s="21" t="s">
        <v>625</v>
      </c>
      <c r="K14" s="18" t="s">
        <v>632</v>
      </c>
      <c r="L14" s="22" t="s">
        <v>627</v>
      </c>
    </row>
    <row r="15" spans="1:12" ht="252.75" customHeight="1" x14ac:dyDescent="0.25">
      <c r="A15" s="478"/>
      <c r="B15" s="478"/>
      <c r="C15" s="395"/>
      <c r="D15" s="8" t="s">
        <v>85</v>
      </c>
      <c r="E15" s="5" t="s">
        <v>524</v>
      </c>
      <c r="F15" s="5" t="s">
        <v>496</v>
      </c>
      <c r="G15" s="5" t="s">
        <v>495</v>
      </c>
      <c r="H15" s="5" t="s">
        <v>185</v>
      </c>
      <c r="I15" s="20" t="s">
        <v>633</v>
      </c>
      <c r="J15" s="21" t="s">
        <v>634</v>
      </c>
      <c r="K15" s="20" t="s">
        <v>635</v>
      </c>
      <c r="L15" s="20" t="s">
        <v>636</v>
      </c>
    </row>
    <row r="16" spans="1:12" ht="107.25" customHeight="1" x14ac:dyDescent="0.3">
      <c r="H16" s="24"/>
      <c r="I16" s="25"/>
      <c r="J16" s="26"/>
      <c r="K16" s="25"/>
      <c r="L16" s="27"/>
    </row>
  </sheetData>
  <mergeCells count="29">
    <mergeCell ref="L8:L9"/>
    <mergeCell ref="A8:A15"/>
    <mergeCell ref="C8:C15"/>
    <mergeCell ref="D6:D7"/>
    <mergeCell ref="C6:C7"/>
    <mergeCell ref="B6:B7"/>
    <mergeCell ref="A6:A7"/>
    <mergeCell ref="D8:D11"/>
    <mergeCell ref="D13:D14"/>
    <mergeCell ref="E13:E14"/>
    <mergeCell ref="G13:G14"/>
    <mergeCell ref="H13:H14"/>
    <mergeCell ref="B8:B15"/>
    <mergeCell ref="E8:E11"/>
    <mergeCell ref="G8:G11"/>
    <mergeCell ref="H8:H11"/>
    <mergeCell ref="A1:H1"/>
    <mergeCell ref="A2:H2"/>
    <mergeCell ref="A4:B5"/>
    <mergeCell ref="C4:H5"/>
    <mergeCell ref="E6:E7"/>
    <mergeCell ref="F6:F7"/>
    <mergeCell ref="G6:G7"/>
    <mergeCell ref="H6:H7"/>
    <mergeCell ref="I4:L5"/>
    <mergeCell ref="I6:I7"/>
    <mergeCell ref="J6:J7"/>
    <mergeCell ref="K6:K7"/>
    <mergeCell ref="L6:L7"/>
  </mergeCells>
  <pageMargins left="0.25" right="0.25" top="0.75" bottom="0.75" header="0.3" footer="0.3"/>
  <pageSetup paperSize="5"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249977111117893"/>
  </sheetPr>
  <dimension ref="A1:L12"/>
  <sheetViews>
    <sheetView workbookViewId="0">
      <selection activeCell="I10" sqref="I10"/>
    </sheetView>
  </sheetViews>
  <sheetFormatPr baseColWidth="10" defaultRowHeight="13.2" x14ac:dyDescent="0.25"/>
  <cols>
    <col min="1" max="1" width="19.88671875" customWidth="1"/>
    <col min="2" max="2" width="21.44140625" customWidth="1"/>
    <col min="3" max="3" width="26" customWidth="1"/>
    <col min="4" max="4" width="26.33203125" customWidth="1"/>
    <col min="5" max="5" width="28.44140625" customWidth="1"/>
    <col min="6" max="6" width="22.109375" customWidth="1"/>
    <col min="7" max="7" width="34.33203125" customWidth="1"/>
    <col min="8" max="8" width="19.109375" customWidth="1"/>
    <col min="9" max="10" width="17.44140625" customWidth="1"/>
    <col min="11" max="11" width="21" customWidth="1"/>
    <col min="12" max="12" width="27.44140625" customWidth="1"/>
  </cols>
  <sheetData>
    <row r="1" spans="1:12" ht="53.25" customHeight="1" x14ac:dyDescent="0.5">
      <c r="A1" s="393" t="s">
        <v>2</v>
      </c>
      <c r="B1" s="393"/>
      <c r="C1" s="393"/>
      <c r="D1" s="393"/>
      <c r="E1" s="393"/>
      <c r="F1" s="393"/>
      <c r="G1" s="393"/>
      <c r="H1" s="393"/>
    </row>
    <row r="2" spans="1:12" ht="24.6" x14ac:dyDescent="0.4">
      <c r="A2" s="553" t="s">
        <v>3</v>
      </c>
      <c r="B2" s="553"/>
      <c r="C2" s="553"/>
      <c r="D2" s="553"/>
      <c r="E2" s="553"/>
      <c r="F2" s="553"/>
      <c r="G2" s="553"/>
      <c r="H2" s="553"/>
    </row>
    <row r="3" spans="1:12" ht="13.8" x14ac:dyDescent="0.25">
      <c r="A3" s="3" t="s">
        <v>514</v>
      </c>
      <c r="B3" s="3"/>
      <c r="C3" s="3"/>
      <c r="D3" s="3"/>
      <c r="E3" s="3"/>
      <c r="F3" s="3"/>
      <c r="G3" s="3"/>
      <c r="H3" s="3"/>
    </row>
    <row r="4" spans="1:12" x14ac:dyDescent="0.25">
      <c r="A4" s="401" t="s">
        <v>7</v>
      </c>
      <c r="B4" s="402"/>
      <c r="C4" s="562" t="s">
        <v>513</v>
      </c>
      <c r="D4" s="563"/>
      <c r="E4" s="563"/>
      <c r="F4" s="563"/>
      <c r="G4" s="563"/>
      <c r="H4" s="564"/>
      <c r="I4" s="557" t="s">
        <v>554</v>
      </c>
      <c r="J4" s="558"/>
      <c r="K4" s="558"/>
      <c r="L4" s="558"/>
    </row>
    <row r="5" spans="1:12" ht="21" customHeight="1" x14ac:dyDescent="0.25">
      <c r="A5" s="403"/>
      <c r="B5" s="404"/>
      <c r="C5" s="565"/>
      <c r="D5" s="566"/>
      <c r="E5" s="566"/>
      <c r="F5" s="566"/>
      <c r="G5" s="566"/>
      <c r="H5" s="567"/>
      <c r="I5" s="559"/>
      <c r="J5" s="560"/>
      <c r="K5" s="560"/>
      <c r="L5" s="560"/>
    </row>
    <row r="6" spans="1:12" ht="24.75" customHeight="1" x14ac:dyDescent="0.25">
      <c r="A6" s="579" t="s">
        <v>9</v>
      </c>
      <c r="B6" s="579" t="s">
        <v>10</v>
      </c>
      <c r="C6" s="581" t="s">
        <v>1</v>
      </c>
      <c r="D6" s="577" t="s">
        <v>4</v>
      </c>
      <c r="E6" s="577" t="s">
        <v>0</v>
      </c>
      <c r="F6" s="577" t="s">
        <v>19</v>
      </c>
      <c r="G6" s="577" t="s">
        <v>20</v>
      </c>
      <c r="H6" s="575" t="s">
        <v>8</v>
      </c>
      <c r="I6" s="412" t="s">
        <v>550</v>
      </c>
      <c r="J6" s="412" t="s">
        <v>551</v>
      </c>
      <c r="K6" s="412" t="s">
        <v>552</v>
      </c>
      <c r="L6" s="412" t="s">
        <v>553</v>
      </c>
    </row>
    <row r="7" spans="1:12" ht="36" customHeight="1" x14ac:dyDescent="0.25">
      <c r="A7" s="579"/>
      <c r="B7" s="580"/>
      <c r="C7" s="582"/>
      <c r="D7" s="581"/>
      <c r="E7" s="577"/>
      <c r="F7" s="577"/>
      <c r="G7" s="577"/>
      <c r="H7" s="576"/>
      <c r="I7" s="561"/>
      <c r="J7" s="561"/>
      <c r="K7" s="561"/>
      <c r="L7" s="561"/>
    </row>
    <row r="8" spans="1:12" ht="67.5" customHeight="1" x14ac:dyDescent="0.25">
      <c r="A8" s="394" t="s">
        <v>166</v>
      </c>
      <c r="B8" s="394" t="s">
        <v>58</v>
      </c>
      <c r="C8" s="578" t="s">
        <v>16</v>
      </c>
      <c r="D8" s="5" t="s">
        <v>167</v>
      </c>
      <c r="E8" s="5" t="s">
        <v>26</v>
      </c>
      <c r="F8" s="5" t="s">
        <v>171</v>
      </c>
      <c r="G8" s="5" t="s">
        <v>501</v>
      </c>
      <c r="H8" s="5" t="s">
        <v>503</v>
      </c>
      <c r="I8" s="40" t="s">
        <v>867</v>
      </c>
      <c r="J8" s="9"/>
      <c r="K8" s="9"/>
      <c r="L8" s="40" t="s">
        <v>868</v>
      </c>
    </row>
    <row r="9" spans="1:12" ht="76.5" customHeight="1" x14ac:dyDescent="0.25">
      <c r="A9" s="391"/>
      <c r="B9" s="395"/>
      <c r="C9" s="395"/>
      <c r="D9" s="5" t="s">
        <v>502</v>
      </c>
      <c r="E9" s="5" t="s">
        <v>168</v>
      </c>
      <c r="F9" s="5" t="s">
        <v>17</v>
      </c>
      <c r="G9" s="5" t="s">
        <v>504</v>
      </c>
      <c r="H9" s="5" t="s">
        <v>503</v>
      </c>
      <c r="I9" s="40" t="s">
        <v>875</v>
      </c>
      <c r="J9" s="40" t="s">
        <v>869</v>
      </c>
      <c r="K9" s="40" t="s">
        <v>870</v>
      </c>
      <c r="L9" s="40" t="s">
        <v>871</v>
      </c>
    </row>
    <row r="10" spans="1:12" ht="87.75" customHeight="1" x14ac:dyDescent="0.25">
      <c r="A10" s="391"/>
      <c r="B10" s="396" t="s">
        <v>59</v>
      </c>
      <c r="C10" s="578" t="s">
        <v>18</v>
      </c>
      <c r="D10" s="394" t="s">
        <v>549</v>
      </c>
      <c r="E10" s="394" t="s">
        <v>515</v>
      </c>
      <c r="F10" s="5" t="s">
        <v>499</v>
      </c>
      <c r="G10" s="394" t="s">
        <v>548</v>
      </c>
      <c r="H10" s="394" t="s">
        <v>503</v>
      </c>
      <c r="I10" s="40" t="s">
        <v>681</v>
      </c>
      <c r="J10" s="40" t="s">
        <v>678</v>
      </c>
      <c r="K10" s="40" t="s">
        <v>876</v>
      </c>
      <c r="L10" s="9"/>
    </row>
    <row r="11" spans="1:12" ht="88.5" customHeight="1" x14ac:dyDescent="0.25">
      <c r="A11" s="395"/>
      <c r="B11" s="398"/>
      <c r="C11" s="395"/>
      <c r="D11" s="395"/>
      <c r="E11" s="395"/>
      <c r="F11" s="5" t="s">
        <v>500</v>
      </c>
      <c r="G11" s="395"/>
      <c r="H11" s="395"/>
      <c r="I11" s="9"/>
      <c r="J11" s="9"/>
      <c r="K11" s="9"/>
      <c r="L11" s="9"/>
    </row>
    <row r="12" spans="1:12" ht="131.25" customHeight="1" x14ac:dyDescent="0.25">
      <c r="I12" s="53" t="s">
        <v>872</v>
      </c>
      <c r="K12" s="43" t="s">
        <v>873</v>
      </c>
      <c r="L12" s="43" t="s">
        <v>874</v>
      </c>
    </row>
  </sheetData>
  <mergeCells count="26">
    <mergeCell ref="A1:H1"/>
    <mergeCell ref="A2:H2"/>
    <mergeCell ref="A6:A7"/>
    <mergeCell ref="B6:B7"/>
    <mergeCell ref="C6:C7"/>
    <mergeCell ref="C4:H5"/>
    <mergeCell ref="D6:D7"/>
    <mergeCell ref="A4:B5"/>
    <mergeCell ref="A8:A11"/>
    <mergeCell ref="H6:H7"/>
    <mergeCell ref="E6:E7"/>
    <mergeCell ref="F6:F7"/>
    <mergeCell ref="G6:G7"/>
    <mergeCell ref="E10:E11"/>
    <mergeCell ref="G10:G11"/>
    <mergeCell ref="D10:D11"/>
    <mergeCell ref="B10:B11"/>
    <mergeCell ref="H10:H11"/>
    <mergeCell ref="C10:C11"/>
    <mergeCell ref="C8:C9"/>
    <mergeCell ref="B8:B9"/>
    <mergeCell ref="I4:L5"/>
    <mergeCell ref="I6:I7"/>
    <mergeCell ref="J6:J7"/>
    <mergeCell ref="K6:K7"/>
    <mergeCell ref="L6:L7"/>
  </mergeCells>
  <pageMargins left="0.7" right="0.7" top="0.75" bottom="0.75" header="0.3" footer="0.3"/>
  <pageSetup paperSize="5"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2"/>
  <sheetViews>
    <sheetView tabSelected="1" workbookViewId="0">
      <selection activeCell="E3" sqref="E3"/>
    </sheetView>
  </sheetViews>
  <sheetFormatPr baseColWidth="10" defaultColWidth="11.44140625" defaultRowHeight="13.2" x14ac:dyDescent="0.25"/>
  <cols>
    <col min="1" max="1" width="3" style="41" bestFit="1" customWidth="1"/>
    <col min="2" max="2" width="32.6640625" style="43" customWidth="1"/>
    <col min="3" max="3" width="11.44140625" style="44"/>
    <col min="4" max="4" width="49.88671875" style="43" customWidth="1"/>
    <col min="5" max="5" width="52.33203125" style="90" customWidth="1"/>
    <col min="6" max="6" width="42" style="89" customWidth="1"/>
    <col min="7" max="7" width="31.109375" style="43" customWidth="1"/>
    <col min="8" max="16384" width="11.44140625" style="43"/>
  </cols>
  <sheetData>
    <row r="1" spans="1:7" ht="40.799999999999997" x14ac:dyDescent="0.25">
      <c r="B1" s="93" t="s">
        <v>682</v>
      </c>
      <c r="C1" s="92" t="s">
        <v>683</v>
      </c>
      <c r="D1" s="93" t="s">
        <v>684</v>
      </c>
      <c r="E1" s="94" t="s">
        <v>685</v>
      </c>
      <c r="F1" s="17" t="s">
        <v>847</v>
      </c>
    </row>
    <row r="2" spans="1:7" ht="171.6" x14ac:dyDescent="0.25">
      <c r="A2" s="45">
        <v>1</v>
      </c>
      <c r="B2" s="95" t="s">
        <v>686</v>
      </c>
      <c r="C2" s="96">
        <v>20</v>
      </c>
      <c r="D2" s="95" t="s">
        <v>687</v>
      </c>
      <c r="E2" s="97" t="s">
        <v>688</v>
      </c>
      <c r="F2" s="101" t="s">
        <v>1013</v>
      </c>
    </row>
    <row r="3" spans="1:7" ht="192" customHeight="1" x14ac:dyDescent="0.25">
      <c r="A3" s="45">
        <v>2</v>
      </c>
      <c r="B3" s="95" t="s">
        <v>689</v>
      </c>
      <c r="C3" s="96">
        <v>50</v>
      </c>
      <c r="D3" s="95" t="s">
        <v>690</v>
      </c>
      <c r="E3" s="97" t="s">
        <v>691</v>
      </c>
      <c r="F3" s="587" t="s">
        <v>1061</v>
      </c>
    </row>
    <row r="4" spans="1:7" ht="135.75" customHeight="1" x14ac:dyDescent="0.25">
      <c r="A4" s="45">
        <v>3</v>
      </c>
      <c r="B4" s="95" t="s">
        <v>692</v>
      </c>
      <c r="C4" s="96">
        <v>0</v>
      </c>
      <c r="D4" s="98"/>
      <c r="E4" s="97" t="s">
        <v>693</v>
      </c>
      <c r="F4" s="587"/>
    </row>
    <row r="5" spans="1:7" ht="100.8" x14ac:dyDescent="0.25">
      <c r="A5" s="45">
        <v>4</v>
      </c>
      <c r="B5" s="95" t="s">
        <v>694</v>
      </c>
      <c r="C5" s="96">
        <v>60</v>
      </c>
      <c r="D5" s="95" t="s">
        <v>695</v>
      </c>
      <c r="E5" s="97" t="s">
        <v>696</v>
      </c>
      <c r="F5" s="101" t="s">
        <v>1062</v>
      </c>
    </row>
    <row r="6" spans="1:7" ht="409.6" x14ac:dyDescent="0.25">
      <c r="A6" s="45">
        <v>5</v>
      </c>
      <c r="B6" s="95" t="s">
        <v>697</v>
      </c>
      <c r="C6" s="96">
        <v>50</v>
      </c>
      <c r="D6" s="95" t="s">
        <v>698</v>
      </c>
      <c r="E6" s="97" t="s">
        <v>699</v>
      </c>
      <c r="F6" s="101" t="s">
        <v>1063</v>
      </c>
    </row>
    <row r="7" spans="1:7" ht="115.2" x14ac:dyDescent="0.25">
      <c r="A7" s="45">
        <v>6</v>
      </c>
      <c r="B7" s="95" t="s">
        <v>700</v>
      </c>
      <c r="C7" s="96">
        <v>70</v>
      </c>
      <c r="D7" s="95" t="s">
        <v>701</v>
      </c>
      <c r="E7" s="97" t="s">
        <v>702</v>
      </c>
      <c r="F7" s="101"/>
    </row>
    <row r="8" spans="1:7" ht="277.2" x14ac:dyDescent="0.25">
      <c r="A8" s="45">
        <v>7</v>
      </c>
      <c r="B8" s="95" t="s">
        <v>703</v>
      </c>
      <c r="C8" s="96">
        <v>100</v>
      </c>
      <c r="D8" s="95" t="s">
        <v>704</v>
      </c>
      <c r="E8" s="97" t="s">
        <v>705</v>
      </c>
      <c r="F8" s="101" t="s">
        <v>1064</v>
      </c>
    </row>
    <row r="9" spans="1:7" ht="92.4" x14ac:dyDescent="0.25">
      <c r="A9" s="45">
        <v>8</v>
      </c>
      <c r="B9" s="584" t="s">
        <v>706</v>
      </c>
      <c r="C9" s="586">
        <v>100</v>
      </c>
      <c r="D9" s="584" t="s">
        <v>707</v>
      </c>
      <c r="E9" s="97" t="s">
        <v>708</v>
      </c>
      <c r="F9" s="101" t="s">
        <v>963</v>
      </c>
    </row>
    <row r="10" spans="1:7" ht="118.8" x14ac:dyDescent="0.25">
      <c r="A10" s="45">
        <v>9</v>
      </c>
      <c r="B10" s="584"/>
      <c r="C10" s="586"/>
      <c r="D10" s="584"/>
      <c r="E10" s="97" t="s">
        <v>709</v>
      </c>
      <c r="F10" s="101" t="s">
        <v>1065</v>
      </c>
    </row>
    <row r="11" spans="1:7" ht="145.19999999999999" x14ac:dyDescent="0.25">
      <c r="A11" s="45">
        <v>10</v>
      </c>
      <c r="B11" s="95" t="s">
        <v>710</v>
      </c>
      <c r="C11" s="96">
        <v>100</v>
      </c>
      <c r="D11" s="95" t="s">
        <v>711</v>
      </c>
      <c r="E11" s="97" t="s">
        <v>712</v>
      </c>
      <c r="F11" s="101" t="s">
        <v>878</v>
      </c>
      <c r="G11" s="43" t="s">
        <v>864</v>
      </c>
    </row>
    <row r="12" spans="1:7" ht="66" x14ac:dyDescent="0.25">
      <c r="A12" s="45">
        <v>11</v>
      </c>
      <c r="B12" s="95" t="s">
        <v>713</v>
      </c>
      <c r="C12" s="96">
        <v>0</v>
      </c>
      <c r="D12" s="95" t="s">
        <v>714</v>
      </c>
      <c r="E12" s="97" t="s">
        <v>715</v>
      </c>
      <c r="F12" s="101" t="s">
        <v>1066</v>
      </c>
    </row>
    <row r="13" spans="1:7" ht="158.4" x14ac:dyDescent="0.25">
      <c r="A13" s="45">
        <v>12</v>
      </c>
      <c r="B13" s="95" t="s">
        <v>716</v>
      </c>
      <c r="C13" s="96">
        <v>30</v>
      </c>
      <c r="D13" s="95" t="s">
        <v>717</v>
      </c>
      <c r="E13" s="97" t="s">
        <v>718</v>
      </c>
      <c r="F13" s="101" t="s">
        <v>1067</v>
      </c>
    </row>
    <row r="14" spans="1:7" ht="28.8" x14ac:dyDescent="0.25">
      <c r="A14" s="45">
        <v>13</v>
      </c>
      <c r="B14" s="95" t="s">
        <v>719</v>
      </c>
      <c r="C14" s="586">
        <v>50</v>
      </c>
      <c r="D14" s="584" t="s">
        <v>721</v>
      </c>
      <c r="E14" s="585" t="s">
        <v>722</v>
      </c>
      <c r="F14" s="101"/>
    </row>
    <row r="15" spans="1:7" ht="43.2" x14ac:dyDescent="0.25">
      <c r="A15" s="45">
        <v>14</v>
      </c>
      <c r="B15" s="95" t="s">
        <v>720</v>
      </c>
      <c r="C15" s="586"/>
      <c r="D15" s="584"/>
      <c r="E15" s="585"/>
      <c r="F15" s="101"/>
    </row>
    <row r="16" spans="1:7" ht="115.2" x14ac:dyDescent="0.25">
      <c r="A16" s="45">
        <v>15</v>
      </c>
      <c r="B16" s="95" t="s">
        <v>723</v>
      </c>
      <c r="C16" s="96">
        <v>80</v>
      </c>
      <c r="D16" s="95" t="s">
        <v>724</v>
      </c>
      <c r="E16" s="97" t="s">
        <v>725</v>
      </c>
      <c r="F16" s="101"/>
    </row>
    <row r="17" spans="1:6" ht="43.2" x14ac:dyDescent="0.25">
      <c r="A17" s="45">
        <v>16</v>
      </c>
      <c r="B17" s="584" t="s">
        <v>726</v>
      </c>
      <c r="C17" s="586">
        <v>80</v>
      </c>
      <c r="D17" s="584" t="s">
        <v>727</v>
      </c>
      <c r="E17" s="97" t="s">
        <v>728</v>
      </c>
      <c r="F17" s="101"/>
    </row>
    <row r="18" spans="1:6" ht="43.2" x14ac:dyDescent="0.25">
      <c r="A18" s="45">
        <v>17</v>
      </c>
      <c r="B18" s="584"/>
      <c r="C18" s="586"/>
      <c r="D18" s="584"/>
      <c r="E18" s="97" t="s">
        <v>729</v>
      </c>
      <c r="F18" s="101"/>
    </row>
    <row r="19" spans="1:6" ht="40.799999999999997" x14ac:dyDescent="0.25">
      <c r="A19" s="45"/>
      <c r="B19" s="91" t="s">
        <v>730</v>
      </c>
      <c r="C19" s="92" t="s">
        <v>683</v>
      </c>
      <c r="D19" s="91" t="s">
        <v>684</v>
      </c>
      <c r="E19" s="99" t="s">
        <v>685</v>
      </c>
      <c r="F19" s="101"/>
    </row>
    <row r="20" spans="1:6" ht="28.8" x14ac:dyDescent="0.25">
      <c r="A20" s="45">
        <v>18</v>
      </c>
      <c r="B20" s="95" t="s">
        <v>731</v>
      </c>
      <c r="C20" s="96">
        <v>100</v>
      </c>
      <c r="D20" s="95" t="s">
        <v>732</v>
      </c>
      <c r="E20" s="97" t="s">
        <v>733</v>
      </c>
      <c r="F20" s="101"/>
    </row>
    <row r="21" spans="1:6" ht="28.8" x14ac:dyDescent="0.25">
      <c r="A21" s="45">
        <v>19</v>
      </c>
      <c r="B21" s="95" t="s">
        <v>734</v>
      </c>
      <c r="C21" s="96">
        <v>100</v>
      </c>
      <c r="D21" s="98"/>
      <c r="E21" s="97" t="s">
        <v>735</v>
      </c>
      <c r="F21" s="101"/>
    </row>
    <row r="22" spans="1:6" ht="28.8" x14ac:dyDescent="0.25">
      <c r="A22" s="45">
        <v>20</v>
      </c>
      <c r="B22" s="95" t="s">
        <v>736</v>
      </c>
      <c r="C22" s="96">
        <v>100</v>
      </c>
      <c r="D22" s="95" t="s">
        <v>737</v>
      </c>
      <c r="E22" s="97" t="s">
        <v>733</v>
      </c>
      <c r="F22" s="101"/>
    </row>
    <row r="23" spans="1:6" ht="43.2" x14ac:dyDescent="0.25">
      <c r="A23" s="45">
        <v>21</v>
      </c>
      <c r="B23" s="95" t="s">
        <v>738</v>
      </c>
      <c r="C23" s="96" t="s">
        <v>739</v>
      </c>
      <c r="D23" s="95"/>
      <c r="E23" s="97" t="s">
        <v>735</v>
      </c>
      <c r="F23" s="101"/>
    </row>
    <row r="24" spans="1:6" ht="43.2" x14ac:dyDescent="0.25">
      <c r="A24" s="45">
        <v>22</v>
      </c>
      <c r="B24" s="95" t="s">
        <v>740</v>
      </c>
      <c r="C24" s="96" t="s">
        <v>741</v>
      </c>
      <c r="D24" s="95"/>
      <c r="E24" s="97" t="s">
        <v>735</v>
      </c>
      <c r="F24" s="101"/>
    </row>
    <row r="25" spans="1:6" ht="28.8" x14ac:dyDescent="0.25">
      <c r="A25" s="45">
        <v>23</v>
      </c>
      <c r="B25" s="95" t="s">
        <v>742</v>
      </c>
      <c r="C25" s="96" t="s">
        <v>739</v>
      </c>
      <c r="D25" s="95"/>
      <c r="E25" s="97" t="s">
        <v>735</v>
      </c>
      <c r="F25" s="101"/>
    </row>
    <row r="26" spans="1:6" ht="43.2" x14ac:dyDescent="0.25">
      <c r="A26" s="45">
        <v>24</v>
      </c>
      <c r="B26" s="95" t="s">
        <v>743</v>
      </c>
      <c r="C26" s="96" t="s">
        <v>739</v>
      </c>
      <c r="D26" s="95"/>
      <c r="E26" s="97" t="s">
        <v>735</v>
      </c>
      <c r="F26" s="101"/>
    </row>
    <row r="27" spans="1:6" ht="43.2" x14ac:dyDescent="0.25">
      <c r="A27" s="45">
        <v>25</v>
      </c>
      <c r="B27" s="95" t="s">
        <v>744</v>
      </c>
      <c r="C27" s="96" t="s">
        <v>739</v>
      </c>
      <c r="D27" s="95" t="s">
        <v>745</v>
      </c>
      <c r="E27" s="97" t="s">
        <v>735</v>
      </c>
      <c r="F27" s="101"/>
    </row>
    <row r="28" spans="1:6" ht="100.8" x14ac:dyDescent="0.25">
      <c r="A28" s="45">
        <v>26</v>
      </c>
      <c r="B28" s="95" t="s">
        <v>746</v>
      </c>
      <c r="C28" s="96">
        <v>100</v>
      </c>
      <c r="D28" s="95" t="s">
        <v>747</v>
      </c>
      <c r="E28" s="97" t="s">
        <v>735</v>
      </c>
      <c r="F28" s="101"/>
    </row>
    <row r="29" spans="1:6" ht="28.8" x14ac:dyDescent="0.25">
      <c r="A29" s="45">
        <v>27</v>
      </c>
      <c r="B29" s="95" t="s">
        <v>748</v>
      </c>
      <c r="C29" s="96" t="s">
        <v>741</v>
      </c>
      <c r="D29" s="95" t="s">
        <v>749</v>
      </c>
      <c r="E29" s="97" t="s">
        <v>735</v>
      </c>
      <c r="F29" s="101"/>
    </row>
    <row r="30" spans="1:6" ht="43.2" x14ac:dyDescent="0.25">
      <c r="A30" s="45">
        <v>28</v>
      </c>
      <c r="B30" s="95" t="s">
        <v>750</v>
      </c>
      <c r="C30" s="96">
        <v>100</v>
      </c>
      <c r="D30" s="95" t="s">
        <v>751</v>
      </c>
      <c r="E30" s="97" t="s">
        <v>735</v>
      </c>
      <c r="F30" s="101"/>
    </row>
    <row r="31" spans="1:6" ht="43.2" x14ac:dyDescent="0.25">
      <c r="A31" s="45">
        <v>29</v>
      </c>
      <c r="B31" s="95" t="s">
        <v>752</v>
      </c>
      <c r="C31" s="96" t="s">
        <v>741</v>
      </c>
      <c r="D31" s="95"/>
      <c r="E31" s="97" t="s">
        <v>735</v>
      </c>
      <c r="F31" s="101"/>
    </row>
    <row r="32" spans="1:6" ht="57.6" x14ac:dyDescent="0.25">
      <c r="A32" s="45">
        <v>30</v>
      </c>
      <c r="B32" s="95" t="s">
        <v>753</v>
      </c>
      <c r="C32" s="96">
        <v>100</v>
      </c>
      <c r="D32" s="95" t="s">
        <v>754</v>
      </c>
      <c r="E32" s="97" t="s">
        <v>735</v>
      </c>
      <c r="F32" s="101"/>
    </row>
    <row r="33" spans="1:6" ht="57.6" x14ac:dyDescent="0.25">
      <c r="A33" s="45">
        <v>31</v>
      </c>
      <c r="B33" s="95" t="s">
        <v>755</v>
      </c>
      <c r="C33" s="96" t="s">
        <v>741</v>
      </c>
      <c r="D33" s="95"/>
      <c r="E33" s="97" t="s">
        <v>735</v>
      </c>
      <c r="F33" s="101"/>
    </row>
    <row r="34" spans="1:6" ht="43.2" x14ac:dyDescent="0.25">
      <c r="A34" s="45">
        <v>32</v>
      </c>
      <c r="B34" s="95" t="s">
        <v>756</v>
      </c>
      <c r="C34" s="96" t="s">
        <v>739</v>
      </c>
      <c r="D34" s="95"/>
      <c r="E34" s="97" t="s">
        <v>735</v>
      </c>
      <c r="F34" s="101"/>
    </row>
    <row r="35" spans="1:6" ht="43.2" x14ac:dyDescent="0.25">
      <c r="A35" s="45">
        <v>33</v>
      </c>
      <c r="B35" s="95" t="s">
        <v>757</v>
      </c>
      <c r="C35" s="96" t="s">
        <v>739</v>
      </c>
      <c r="D35" s="95"/>
      <c r="E35" s="97" t="s">
        <v>735</v>
      </c>
      <c r="F35" s="101"/>
    </row>
    <row r="36" spans="1:6" ht="43.2" x14ac:dyDescent="0.25">
      <c r="A36" s="45">
        <v>34</v>
      </c>
      <c r="B36" s="95" t="s">
        <v>758</v>
      </c>
      <c r="C36" s="96" t="s">
        <v>741</v>
      </c>
      <c r="D36" s="95"/>
      <c r="E36" s="97" t="s">
        <v>735</v>
      </c>
      <c r="F36" s="101"/>
    </row>
    <row r="37" spans="1:6" ht="57.6" x14ac:dyDescent="0.25">
      <c r="A37" s="45">
        <v>35</v>
      </c>
      <c r="B37" s="95" t="s">
        <v>759</v>
      </c>
      <c r="C37" s="96" t="s">
        <v>741</v>
      </c>
      <c r="D37" s="95"/>
      <c r="E37" s="97" t="s">
        <v>735</v>
      </c>
      <c r="F37" s="101"/>
    </row>
    <row r="38" spans="1:6" ht="43.2" x14ac:dyDescent="0.25">
      <c r="A38" s="45">
        <v>36</v>
      </c>
      <c r="B38" s="95" t="s">
        <v>760</v>
      </c>
      <c r="C38" s="96" t="s">
        <v>741</v>
      </c>
      <c r="D38" s="95"/>
      <c r="E38" s="97" t="s">
        <v>735</v>
      </c>
      <c r="F38" s="101"/>
    </row>
    <row r="39" spans="1:6" ht="14.4" x14ac:dyDescent="0.25">
      <c r="A39" s="45"/>
      <c r="B39" s="91" t="s">
        <v>761</v>
      </c>
      <c r="C39" s="93"/>
      <c r="D39" s="95"/>
      <c r="E39" s="97"/>
      <c r="F39" s="101"/>
    </row>
    <row r="40" spans="1:6" ht="28.8" x14ac:dyDescent="0.25">
      <c r="A40" s="45">
        <v>37</v>
      </c>
      <c r="B40" s="95" t="s">
        <v>762</v>
      </c>
      <c r="C40" s="96" t="s">
        <v>741</v>
      </c>
      <c r="D40" s="95"/>
      <c r="E40" s="97" t="s">
        <v>735</v>
      </c>
      <c r="F40" s="101"/>
    </row>
    <row r="41" spans="1:6" ht="72" x14ac:dyDescent="0.25">
      <c r="A41" s="45">
        <v>38</v>
      </c>
      <c r="B41" s="95" t="s">
        <v>763</v>
      </c>
      <c r="C41" s="96" t="s">
        <v>741</v>
      </c>
      <c r="D41" s="95"/>
      <c r="E41" s="97" t="s">
        <v>733</v>
      </c>
      <c r="F41" s="101"/>
    </row>
    <row r="42" spans="1:6" ht="86.4" x14ac:dyDescent="0.25">
      <c r="A42" s="45">
        <v>39</v>
      </c>
      <c r="B42" s="95" t="s">
        <v>764</v>
      </c>
      <c r="C42" s="96">
        <v>0</v>
      </c>
      <c r="D42" s="95"/>
      <c r="E42" s="97" t="s">
        <v>765</v>
      </c>
      <c r="F42" s="101"/>
    </row>
    <row r="43" spans="1:6" ht="132" x14ac:dyDescent="0.25">
      <c r="A43" s="45">
        <v>40</v>
      </c>
      <c r="B43" s="95" t="s">
        <v>766</v>
      </c>
      <c r="C43" s="96">
        <v>0</v>
      </c>
      <c r="D43" s="95"/>
      <c r="E43" s="97" t="s">
        <v>767</v>
      </c>
      <c r="F43" s="101" t="s">
        <v>1014</v>
      </c>
    </row>
    <row r="44" spans="1:6" ht="72" x14ac:dyDescent="0.25">
      <c r="A44" s="45">
        <v>41</v>
      </c>
      <c r="B44" s="95" t="s">
        <v>768</v>
      </c>
      <c r="C44" s="96">
        <v>0</v>
      </c>
      <c r="D44" s="95"/>
      <c r="E44" s="97" t="s">
        <v>769</v>
      </c>
      <c r="F44" s="101"/>
    </row>
    <row r="45" spans="1:6" ht="86.4" x14ac:dyDescent="0.25">
      <c r="A45" s="45">
        <v>42</v>
      </c>
      <c r="B45" s="95" t="s">
        <v>770</v>
      </c>
      <c r="C45" s="96">
        <v>100</v>
      </c>
      <c r="D45" s="95" t="s">
        <v>771</v>
      </c>
      <c r="E45" s="97" t="s">
        <v>772</v>
      </c>
      <c r="F45" s="101"/>
    </row>
    <row r="46" spans="1:6" ht="14.4" x14ac:dyDescent="0.25">
      <c r="A46" s="45"/>
      <c r="B46" s="91" t="s">
        <v>773</v>
      </c>
      <c r="C46" s="93"/>
      <c r="D46" s="95"/>
      <c r="E46" s="97"/>
      <c r="F46" s="101"/>
    </row>
    <row r="47" spans="1:6" ht="57.6" x14ac:dyDescent="0.25">
      <c r="A47" s="45">
        <v>43</v>
      </c>
      <c r="B47" s="95" t="s">
        <v>774</v>
      </c>
      <c r="C47" s="100">
        <v>0.5</v>
      </c>
      <c r="D47" s="95" t="s">
        <v>775</v>
      </c>
      <c r="E47" s="97" t="s">
        <v>776</v>
      </c>
      <c r="F47" s="101" t="s">
        <v>1068</v>
      </c>
    </row>
    <row r="48" spans="1:6" ht="409.6" x14ac:dyDescent="0.25">
      <c r="A48" s="45">
        <v>44</v>
      </c>
      <c r="B48" s="95" t="s">
        <v>777</v>
      </c>
      <c r="C48" s="96">
        <v>50</v>
      </c>
      <c r="D48" s="95" t="s">
        <v>778</v>
      </c>
      <c r="E48" s="97" t="s">
        <v>779</v>
      </c>
      <c r="F48" s="101" t="s">
        <v>1069</v>
      </c>
    </row>
    <row r="49" spans="1:6" ht="72" x14ac:dyDescent="0.25">
      <c r="A49" s="45">
        <v>45</v>
      </c>
      <c r="B49" s="95" t="s">
        <v>780</v>
      </c>
      <c r="C49" s="96" t="s">
        <v>741</v>
      </c>
      <c r="D49" s="95"/>
      <c r="E49" s="97" t="s">
        <v>781</v>
      </c>
      <c r="F49" s="101"/>
    </row>
    <row r="50" spans="1:6" ht="57.6" x14ac:dyDescent="0.25">
      <c r="A50" s="45">
        <v>46</v>
      </c>
      <c r="B50" s="584" t="s">
        <v>782</v>
      </c>
      <c r="C50" s="586">
        <v>50</v>
      </c>
      <c r="D50" s="584" t="s">
        <v>783</v>
      </c>
      <c r="E50" s="97" t="s">
        <v>784</v>
      </c>
      <c r="F50" s="101"/>
    </row>
    <row r="51" spans="1:6" ht="86.4" x14ac:dyDescent="0.25">
      <c r="A51" s="45">
        <v>47</v>
      </c>
      <c r="B51" s="584"/>
      <c r="C51" s="586"/>
      <c r="D51" s="584"/>
      <c r="E51" s="97" t="s">
        <v>785</v>
      </c>
      <c r="F51" s="101"/>
    </row>
    <row r="52" spans="1:6" ht="43.2" x14ac:dyDescent="0.25">
      <c r="A52" s="45">
        <v>48</v>
      </c>
      <c r="B52" s="95" t="s">
        <v>786</v>
      </c>
      <c r="C52" s="96">
        <v>100</v>
      </c>
      <c r="D52" s="95" t="s">
        <v>787</v>
      </c>
      <c r="E52" s="97"/>
      <c r="F52" s="101"/>
    </row>
    <row r="53" spans="1:6" ht="43.2" x14ac:dyDescent="0.25">
      <c r="A53" s="45">
        <v>49</v>
      </c>
      <c r="B53" s="95" t="s">
        <v>788</v>
      </c>
      <c r="C53" s="96">
        <v>100</v>
      </c>
      <c r="D53" s="95" t="s">
        <v>789</v>
      </c>
      <c r="E53" s="97"/>
      <c r="F53" s="101"/>
    </row>
    <row r="54" spans="1:6" ht="86.4" x14ac:dyDescent="0.25">
      <c r="A54" s="45">
        <v>50</v>
      </c>
      <c r="B54" s="95" t="s">
        <v>790</v>
      </c>
      <c r="C54" s="96">
        <v>100</v>
      </c>
      <c r="D54" s="95" t="s">
        <v>791</v>
      </c>
      <c r="E54" s="97" t="s">
        <v>792</v>
      </c>
      <c r="F54" s="101"/>
    </row>
    <row r="55" spans="1:6" ht="28.8" x14ac:dyDescent="0.25">
      <c r="A55" s="45">
        <v>51</v>
      </c>
      <c r="B55" s="584" t="s">
        <v>793</v>
      </c>
      <c r="C55" s="586">
        <v>100</v>
      </c>
      <c r="D55" s="584" t="s">
        <v>794</v>
      </c>
      <c r="E55" s="97" t="s">
        <v>795</v>
      </c>
      <c r="F55" s="101"/>
    </row>
    <row r="56" spans="1:6" ht="92.4" x14ac:dyDescent="0.25">
      <c r="A56" s="45">
        <v>52</v>
      </c>
      <c r="B56" s="584"/>
      <c r="C56" s="586"/>
      <c r="D56" s="584"/>
      <c r="E56" s="97" t="s">
        <v>796</v>
      </c>
      <c r="F56" s="101" t="s">
        <v>877</v>
      </c>
    </row>
    <row r="57" spans="1:6" ht="184.8" x14ac:dyDescent="0.25">
      <c r="A57" s="45">
        <v>53</v>
      </c>
      <c r="B57" s="95" t="s">
        <v>797</v>
      </c>
      <c r="C57" s="96">
        <v>0</v>
      </c>
      <c r="D57" s="95"/>
      <c r="E57" s="97" t="s">
        <v>798</v>
      </c>
      <c r="F57" s="101" t="s">
        <v>863</v>
      </c>
    </row>
    <row r="58" spans="1:6" ht="57.6" x14ac:dyDescent="0.25">
      <c r="A58" s="45">
        <v>54</v>
      </c>
      <c r="B58" s="95" t="s">
        <v>799</v>
      </c>
      <c r="C58" s="96">
        <v>100</v>
      </c>
      <c r="D58" s="95" t="s">
        <v>800</v>
      </c>
      <c r="E58" s="97" t="s">
        <v>801</v>
      </c>
      <c r="F58" s="101"/>
    </row>
    <row r="59" spans="1:6" ht="28.8" x14ac:dyDescent="0.25">
      <c r="A59" s="45">
        <v>55</v>
      </c>
      <c r="B59" s="95" t="s">
        <v>802</v>
      </c>
      <c r="C59" s="96">
        <v>0</v>
      </c>
      <c r="D59" s="95"/>
      <c r="E59" s="97" t="s">
        <v>803</v>
      </c>
      <c r="F59" s="101"/>
    </row>
    <row r="60" spans="1:6" ht="115.2" x14ac:dyDescent="0.25">
      <c r="A60" s="45">
        <v>56</v>
      </c>
      <c r="B60" s="95" t="s">
        <v>804</v>
      </c>
      <c r="C60" s="96" t="s">
        <v>805</v>
      </c>
      <c r="D60" s="95" t="s">
        <v>806</v>
      </c>
      <c r="E60" s="97" t="s">
        <v>807</v>
      </c>
      <c r="F60" s="101"/>
    </row>
    <row r="61" spans="1:6" ht="14.4" x14ac:dyDescent="0.25">
      <c r="A61" s="45"/>
      <c r="B61" s="91" t="s">
        <v>808</v>
      </c>
      <c r="C61" s="93"/>
      <c r="D61" s="95"/>
      <c r="E61" s="97"/>
      <c r="F61" s="101"/>
    </row>
    <row r="62" spans="1:6" ht="92.4" x14ac:dyDescent="0.25">
      <c r="A62" s="45">
        <v>57</v>
      </c>
      <c r="B62" s="95" t="s">
        <v>809</v>
      </c>
      <c r="C62" s="100">
        <v>1</v>
      </c>
      <c r="D62" s="95" t="s">
        <v>810</v>
      </c>
      <c r="E62" s="97" t="s">
        <v>811</v>
      </c>
      <c r="F62" s="101" t="s">
        <v>1070</v>
      </c>
    </row>
    <row r="63" spans="1:6" ht="86.4" x14ac:dyDescent="0.25">
      <c r="A63" s="45">
        <v>58</v>
      </c>
      <c r="B63" s="95" t="s">
        <v>812</v>
      </c>
      <c r="C63" s="100">
        <v>1</v>
      </c>
      <c r="D63" s="95"/>
      <c r="E63" s="97"/>
      <c r="F63" s="101"/>
    </row>
    <row r="64" spans="1:6" ht="57.6" x14ac:dyDescent="0.25">
      <c r="A64" s="45">
        <v>59</v>
      </c>
      <c r="B64" s="95" t="s">
        <v>813</v>
      </c>
      <c r="C64" s="100">
        <v>1</v>
      </c>
      <c r="D64" s="95"/>
      <c r="E64" s="97"/>
      <c r="F64" s="101"/>
    </row>
    <row r="65" spans="1:6" ht="57.6" x14ac:dyDescent="0.25">
      <c r="A65" s="45">
        <v>60</v>
      </c>
      <c r="B65" s="95" t="s">
        <v>814</v>
      </c>
      <c r="C65" s="100">
        <v>1</v>
      </c>
      <c r="D65" s="95"/>
      <c r="E65" s="97"/>
      <c r="F65" s="101"/>
    </row>
    <row r="66" spans="1:6" ht="28.8" x14ac:dyDescent="0.25">
      <c r="A66" s="45">
        <v>61</v>
      </c>
      <c r="B66" s="95" t="s">
        <v>815</v>
      </c>
      <c r="C66" s="100">
        <v>1</v>
      </c>
      <c r="D66" s="95"/>
      <c r="E66" s="97"/>
      <c r="F66" s="101"/>
    </row>
    <row r="67" spans="1:6" ht="43.2" x14ac:dyDescent="0.25">
      <c r="A67" s="45">
        <v>62</v>
      </c>
      <c r="B67" s="95" t="s">
        <v>816</v>
      </c>
      <c r="C67" s="100">
        <v>1</v>
      </c>
      <c r="D67" s="95"/>
      <c r="E67" s="97"/>
      <c r="F67" s="101"/>
    </row>
    <row r="68" spans="1:6" ht="43.2" x14ac:dyDescent="0.25">
      <c r="A68" s="45">
        <v>63</v>
      </c>
      <c r="B68" s="95" t="s">
        <v>817</v>
      </c>
      <c r="C68" s="100">
        <v>1</v>
      </c>
      <c r="D68" s="95"/>
      <c r="E68" s="97"/>
      <c r="F68" s="101"/>
    </row>
    <row r="69" spans="1:6" ht="57.6" x14ac:dyDescent="0.25">
      <c r="A69" s="45">
        <v>64</v>
      </c>
      <c r="B69" s="95" t="s">
        <v>818</v>
      </c>
      <c r="C69" s="100">
        <v>1</v>
      </c>
      <c r="D69" s="95"/>
      <c r="E69" s="97"/>
      <c r="F69" s="101"/>
    </row>
    <row r="70" spans="1:6" ht="72" x14ac:dyDescent="0.25">
      <c r="A70" s="45">
        <v>65</v>
      </c>
      <c r="B70" s="95" t="s">
        <v>819</v>
      </c>
      <c r="C70" s="100">
        <v>1</v>
      </c>
      <c r="D70" s="95" t="s">
        <v>820</v>
      </c>
      <c r="E70" s="97" t="s">
        <v>821</v>
      </c>
      <c r="F70" s="101"/>
    </row>
    <row r="71" spans="1:6" ht="43.2" x14ac:dyDescent="0.25">
      <c r="A71" s="45">
        <v>66</v>
      </c>
      <c r="B71" s="95" t="s">
        <v>822</v>
      </c>
      <c r="C71" s="100">
        <v>1</v>
      </c>
      <c r="D71" s="95" t="s">
        <v>823</v>
      </c>
      <c r="E71" s="97" t="s">
        <v>824</v>
      </c>
      <c r="F71" s="101"/>
    </row>
    <row r="72" spans="1:6" ht="72" x14ac:dyDescent="0.25">
      <c r="A72" s="45">
        <v>67</v>
      </c>
      <c r="B72" s="95" t="s">
        <v>825</v>
      </c>
      <c r="C72" s="96">
        <v>0</v>
      </c>
      <c r="D72" s="95" t="s">
        <v>826</v>
      </c>
      <c r="E72" s="97" t="s">
        <v>827</v>
      </c>
      <c r="F72" s="101"/>
    </row>
    <row r="73" spans="1:6" ht="100.8" x14ac:dyDescent="0.25">
      <c r="A73" s="45">
        <v>68</v>
      </c>
      <c r="B73" s="95" t="s">
        <v>828</v>
      </c>
      <c r="C73" s="100">
        <v>1</v>
      </c>
      <c r="D73" s="95" t="s">
        <v>829</v>
      </c>
      <c r="E73" s="97" t="s">
        <v>830</v>
      </c>
      <c r="F73" s="101"/>
    </row>
    <row r="74" spans="1:6" ht="57.6" x14ac:dyDescent="0.25">
      <c r="A74" s="45">
        <v>69</v>
      </c>
      <c r="B74" s="95" t="s">
        <v>831</v>
      </c>
      <c r="C74" s="100">
        <v>0</v>
      </c>
      <c r="D74" s="95" t="s">
        <v>832</v>
      </c>
      <c r="E74" s="97"/>
      <c r="F74" s="101"/>
    </row>
    <row r="75" spans="1:6" ht="57.6" x14ac:dyDescent="0.25">
      <c r="A75" s="45">
        <v>70</v>
      </c>
      <c r="B75" s="584" t="s">
        <v>833</v>
      </c>
      <c r="C75" s="583">
        <v>0.8</v>
      </c>
      <c r="D75" s="95" t="s">
        <v>834</v>
      </c>
      <c r="E75" s="585" t="s">
        <v>838</v>
      </c>
      <c r="F75" s="101"/>
    </row>
    <row r="76" spans="1:6" ht="86.4" x14ac:dyDescent="0.25">
      <c r="A76" s="45">
        <v>71</v>
      </c>
      <c r="B76" s="584"/>
      <c r="C76" s="583"/>
      <c r="D76" s="95" t="s">
        <v>835</v>
      </c>
      <c r="E76" s="585"/>
      <c r="F76" s="101"/>
    </row>
    <row r="77" spans="1:6" ht="28.8" x14ac:dyDescent="0.25">
      <c r="A77" s="45">
        <v>72</v>
      </c>
      <c r="B77" s="584"/>
      <c r="C77" s="583"/>
      <c r="D77" s="95" t="s">
        <v>836</v>
      </c>
      <c r="E77" s="585"/>
      <c r="F77" s="101"/>
    </row>
    <row r="78" spans="1:6" ht="129.6" x14ac:dyDescent="0.25">
      <c r="A78" s="45">
        <v>73</v>
      </c>
      <c r="B78" s="584"/>
      <c r="C78" s="583"/>
      <c r="D78" s="95" t="s">
        <v>837</v>
      </c>
      <c r="E78" s="585"/>
      <c r="F78" s="101"/>
    </row>
    <row r="79" spans="1:6" ht="237.6" x14ac:dyDescent="0.25">
      <c r="A79" s="45">
        <v>74</v>
      </c>
      <c r="B79" s="95" t="s">
        <v>839</v>
      </c>
      <c r="C79" s="100">
        <v>0.5</v>
      </c>
      <c r="D79" s="95"/>
      <c r="E79" s="97" t="s">
        <v>840</v>
      </c>
      <c r="F79" s="101" t="s">
        <v>1071</v>
      </c>
    </row>
    <row r="80" spans="1:6" ht="72" x14ac:dyDescent="0.25">
      <c r="A80" s="45">
        <v>75</v>
      </c>
      <c r="B80" s="95" t="s">
        <v>841</v>
      </c>
      <c r="C80" s="583">
        <v>1</v>
      </c>
      <c r="D80" s="584" t="s">
        <v>843</v>
      </c>
      <c r="E80" s="585" t="s">
        <v>844</v>
      </c>
      <c r="F80" s="101"/>
    </row>
    <row r="81" spans="1:6" ht="43.2" x14ac:dyDescent="0.25">
      <c r="A81" s="45">
        <v>76</v>
      </c>
      <c r="B81" s="95" t="s">
        <v>842</v>
      </c>
      <c r="C81" s="583"/>
      <c r="D81" s="584"/>
      <c r="E81" s="585"/>
      <c r="F81" s="101"/>
    </row>
    <row r="82" spans="1:6" ht="72" x14ac:dyDescent="0.25">
      <c r="A82" s="45">
        <v>77</v>
      </c>
      <c r="B82" s="95" t="s">
        <v>845</v>
      </c>
      <c r="C82" s="100">
        <v>1</v>
      </c>
      <c r="D82" s="95" t="s">
        <v>846</v>
      </c>
      <c r="E82" s="97"/>
      <c r="F82" s="101"/>
    </row>
  </sheetData>
  <mergeCells count="22">
    <mergeCell ref="F3:F4"/>
    <mergeCell ref="B9:B10"/>
    <mergeCell ref="C9:C10"/>
    <mergeCell ref="D9:D10"/>
    <mergeCell ref="C14:C15"/>
    <mergeCell ref="D14:D15"/>
    <mergeCell ref="E14:E15"/>
    <mergeCell ref="B17:B18"/>
    <mergeCell ref="C17:C18"/>
    <mergeCell ref="D17:D18"/>
    <mergeCell ref="B50:B51"/>
    <mergeCell ref="C50:C51"/>
    <mergeCell ref="D50:D51"/>
    <mergeCell ref="C80:C81"/>
    <mergeCell ref="D80:D81"/>
    <mergeCell ref="E80:E81"/>
    <mergeCell ref="B55:B56"/>
    <mergeCell ref="C55:C56"/>
    <mergeCell ref="D55:D56"/>
    <mergeCell ref="B75:B78"/>
    <mergeCell ref="C75:C78"/>
    <mergeCell ref="E75:E78"/>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 COMP ACADEMICO Y FORMACION</vt:lpstr>
      <vt:lpstr> COMP INVESTIGACION</vt:lpstr>
      <vt:lpstr>EXTENSION</vt:lpstr>
      <vt:lpstr>GESTION LABORATORIOS </vt:lpstr>
      <vt:lpstr>COMP BIENESTAR UNIVERSITARIO</vt:lpstr>
      <vt:lpstr>COMP GESTION ESPACIOS FÍSICOS</vt:lpstr>
      <vt:lpstr> COMP GESTION HOSPITAL UNIVER</vt:lpstr>
      <vt:lpstr>COMP GESTION ADTIVA Y ORG</vt:lpstr>
      <vt:lpstr>DECANATURA</vt:lpstr>
      <vt:lpstr>' COMP ACADEMICO Y FORMACION'!Área_de_impresión</vt:lpstr>
      <vt:lpstr>' COMP GESTION HOSPITAL UNIVER'!Área_de_impresión</vt:lpstr>
      <vt:lpstr>' COMP INVESTIGACION'!Área_de_impresión</vt:lpstr>
    </vt:vector>
  </TitlesOfParts>
  <Company>UNAL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xruizb</dc:creator>
  <cp:lastModifiedBy>Usuario</cp:lastModifiedBy>
  <cp:lastPrinted>2013-12-18T21:39:16Z</cp:lastPrinted>
  <dcterms:created xsi:type="dcterms:W3CDTF">2010-09-02T22:23:22Z</dcterms:created>
  <dcterms:modified xsi:type="dcterms:W3CDTF">2017-09-25T22:40:00Z</dcterms:modified>
</cp:coreProperties>
</file>